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arma.sharepoint.com/sites/Qarma/Delte dokumenter/Implementation/Project Management/"/>
    </mc:Choice>
  </mc:AlternateContent>
  <xr:revisionPtr revIDLastSave="574" documentId="8_{B16A50CF-6F4A-44A6-858B-0E03231D75F4}" xr6:coauthVersionLast="47" xr6:coauthVersionMax="47" xr10:uidLastSave="{DD7D0071-C27B-4082-8324-A668D2F665BB}"/>
  <bookViews>
    <workbookView xWindow="-30828" yWindow="-4236" windowWidth="30936" windowHeight="16896" xr2:uid="{32024833-5A48-8D4B-B38A-2FEB852A7760}"/>
  </bookViews>
  <sheets>
    <sheet name="Example 1 - Simple" sheetId="4" r:id="rId1"/>
    <sheet name="Example 2" sheetId="2" r:id="rId2"/>
    <sheet name="Example 3" sheetId="5" r:id="rId3"/>
    <sheet name="Overview of Fields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" i="5" l="1"/>
  <c r="AF4" i="5"/>
  <c r="AF5" i="5"/>
  <c r="AF6" i="5"/>
  <c r="AF7" i="5"/>
  <c r="AF8" i="5"/>
  <c r="AF9" i="5"/>
  <c r="AF10" i="5"/>
  <c r="AF11" i="5"/>
  <c r="AF2" i="5"/>
  <c r="AE3" i="5"/>
  <c r="AE4" i="5"/>
  <c r="AE5" i="5"/>
  <c r="AE6" i="5"/>
  <c r="AE7" i="5"/>
  <c r="AE8" i="5"/>
  <c r="AE9" i="5"/>
  <c r="AE10" i="5"/>
  <c r="AE11" i="5"/>
  <c r="AE2" i="5"/>
  <c r="AD3" i="5"/>
  <c r="AD4" i="5"/>
  <c r="AD5" i="5"/>
  <c r="AD6" i="5"/>
  <c r="AD7" i="5"/>
  <c r="AD8" i="5"/>
  <c r="AD9" i="5"/>
  <c r="AD10" i="5"/>
  <c r="AD11" i="5"/>
  <c r="AD2" i="5"/>
</calcChain>
</file>

<file path=xl/sharedStrings.xml><?xml version="1.0" encoding="utf-8"?>
<sst xmlns="http://schemas.openxmlformats.org/spreadsheetml/2006/main" count="405" uniqueCount="121">
  <si>
    <t>Order Number</t>
  </si>
  <si>
    <t>Item Number</t>
  </si>
  <si>
    <t>Item Name</t>
  </si>
  <si>
    <t>Quantity</t>
  </si>
  <si>
    <t>Supplier Name</t>
  </si>
  <si>
    <t>ETD</t>
  </si>
  <si>
    <t>CTE-551537</t>
  </si>
  <si>
    <t>ARIZONA SOFA - 2 SEATER - DARK GREY FABRIC</t>
  </si>
  <si>
    <t>SHENZHEN WONDERFUL FURNITURE CO LTD</t>
  </si>
  <si>
    <t>CTE-540528</t>
  </si>
  <si>
    <t>CLASSIC CHESTERFIELD SOFA  - 3 SEATER - BLACK GENUE LEATHER</t>
  </si>
  <si>
    <t>TELNITA Ltd</t>
  </si>
  <si>
    <t xml:space="preserve">MILLE 3 SEATER WITH CHAISELONG - LIGHT GREY  </t>
  </si>
  <si>
    <t xml:space="preserve">MILLE 2 SEATER - LIGHT GREY  </t>
  </si>
  <si>
    <t>OXFORD SOFA -  CLASSIC BLACK</t>
  </si>
  <si>
    <t>CLASSIC CHESTERFIELD SOFA  - 3 SEATER - BRWON GENUE LEATHER</t>
  </si>
  <si>
    <t>CTE-562542</t>
  </si>
  <si>
    <t>ITLAIANO MODERN SOFA - 2 SEATER - ITALIAN BLACK LEATHER</t>
  </si>
  <si>
    <t>Gruppo Molteni</t>
  </si>
  <si>
    <t>ITLAIA MODERN SOFA - 3 SEATER W. CHAISELONG - ITALIAN BLACK LEATHER</t>
  </si>
  <si>
    <t>CTE-554537</t>
  </si>
  <si>
    <t>LOFT 3 SEATER - GREY FABRIC</t>
  </si>
  <si>
    <t>Fabryka Mebli UNIMEBEL Jan Mucha</t>
  </si>
  <si>
    <t>CTE-545535</t>
  </si>
  <si>
    <t>DINING CHAIR - NORDIC LOOK - WHITE</t>
  </si>
  <si>
    <t>Tianjin HY International Trade Co., Ltd.</t>
  </si>
  <si>
    <t>Order Line Number</t>
  </si>
  <si>
    <t>Supplier Number</t>
  </si>
  <si>
    <t>Factory Name</t>
  </si>
  <si>
    <t>Factory Number</t>
  </si>
  <si>
    <t>Comments/Remarks</t>
  </si>
  <si>
    <t>Buyer</t>
  </si>
  <si>
    <t>Merchandiser</t>
  </si>
  <si>
    <t>Container Number</t>
  </si>
  <si>
    <t>Customer Name</t>
  </si>
  <si>
    <t>Customer Order Number</t>
  </si>
  <si>
    <t>Customer Item Number</t>
  </si>
  <si>
    <t>ETA</t>
  </si>
  <si>
    <t>Country of Origin</t>
  </si>
  <si>
    <t>Outer Box Barcode</t>
  </si>
  <si>
    <t>Product Barcode</t>
  </si>
  <si>
    <t>SHENZHEN WONDERFUL FURNITURE FACTORY</t>
  </si>
  <si>
    <t>Please see newest QC document</t>
  </si>
  <si>
    <t>alice.wang@examplemail.com</t>
  </si>
  <si>
    <t>coleman.jepson@examplemail.com</t>
  </si>
  <si>
    <t>Qarma 1</t>
  </si>
  <si>
    <t>Q-12345</t>
  </si>
  <si>
    <t>China</t>
  </si>
  <si>
    <t>TELNITA Factory</t>
  </si>
  <si>
    <t>ben.smith@examplemail.com</t>
  </si>
  <si>
    <t>ulric.osborn@examplemail.com</t>
  </si>
  <si>
    <t>Qarma 2</t>
  </si>
  <si>
    <t>Q-12346</t>
  </si>
  <si>
    <t>Lithuania</t>
  </si>
  <si>
    <t>Qarma 3</t>
  </si>
  <si>
    <t>Q-12347</t>
  </si>
  <si>
    <t>Qarma 4</t>
  </si>
  <si>
    <t>Q-12348</t>
  </si>
  <si>
    <t>Qarma 5</t>
  </si>
  <si>
    <t>Q-12349</t>
  </si>
  <si>
    <t>Qarma 6</t>
  </si>
  <si>
    <t>Q-12350</t>
  </si>
  <si>
    <t>Moleteni Factory</t>
  </si>
  <si>
    <t>john.williams@examplemail.com</t>
  </si>
  <si>
    <t>cortney.hugh@examplemail.com</t>
  </si>
  <si>
    <t>Qarma 7</t>
  </si>
  <si>
    <t>Q-12351</t>
  </si>
  <si>
    <t>Italia</t>
  </si>
  <si>
    <t>Qarma 8</t>
  </si>
  <si>
    <t>Q-12352</t>
  </si>
  <si>
    <t>Fabryka Mebli Factory</t>
  </si>
  <si>
    <t>Qarma 9</t>
  </si>
  <si>
    <t>Q-12353</t>
  </si>
  <si>
    <t>Poland</t>
  </si>
  <si>
    <t>Tianjin HY Factory</t>
  </si>
  <si>
    <t>Qarma 10</t>
  </si>
  <si>
    <t>Q-12354</t>
  </si>
  <si>
    <t>Factory Geographic Address</t>
  </si>
  <si>
    <t>Product Category</t>
  </si>
  <si>
    <t>Product Material</t>
  </si>
  <si>
    <t>Product Color</t>
  </si>
  <si>
    <t>Outer Box Width (cm)</t>
  </si>
  <si>
    <t>Outer Box Length (cm)</t>
  </si>
  <si>
    <t>Outer Box Height (cm)</t>
  </si>
  <si>
    <t>Outer Box Weight (kg)</t>
  </si>
  <si>
    <t>Product Width (cm)</t>
  </si>
  <si>
    <t>Product Length (cm)</t>
  </si>
  <si>
    <t>Product Height (cm)</t>
  </si>
  <si>
    <t>Product Weight (kg)</t>
  </si>
  <si>
    <t>Product Image (public URL)</t>
  </si>
  <si>
    <t>Zhenmei Industry Zone, Guangming New District</t>
  </si>
  <si>
    <t>Furniture Indoor - Sofa</t>
  </si>
  <si>
    <t>Fabric</t>
  </si>
  <si>
    <t>Dark Grey</t>
  </si>
  <si>
    <t>https://app.qarmainspect.com/q/objects/files/504266c0-b0fd-179a-8d6c-2589a47ffff4/203fb81b-8855-42c8-a099-12dc1166f842/23654.jpg</t>
  </si>
  <si>
    <t>Sedos 34, LT87101, Telsiai, Lithuania</t>
  </si>
  <si>
    <t>Leather</t>
  </si>
  <si>
    <t>Black Genue</t>
  </si>
  <si>
    <t>https://app.qarmainspect.com/q/objects/files/504266c0-b0fd-179a-8d6c-2589a47ffff4/b811190a-c485-49aa-aa3a-316ed8313af0/85830.jpeg</t>
  </si>
  <si>
    <t>Light</t>
  </si>
  <si>
    <t>https://app.qarmainspect.com/q/objects/files/504266c0-b0fd-179a-8d6c-2589a47ffff4/72bbbd72-c1ca-4f81-bf08-0297e227cd85/104160.jpeg</t>
  </si>
  <si>
    <t>https://app.qarmainspect.com/q/objects/files/504266c0-b0fd-179a-8d6c-2589a47ffff4/e6ed4c34-e6de-4db8-a551-fa803410d223/104240-grey.jpeg</t>
  </si>
  <si>
    <t>Classic</t>
  </si>
  <si>
    <t>https://app.qarmainspect.com/q/objects/files/504266c0-b0fd-179a-8d6c-2589a47ffff4/63fd3e40-05fc-4bc7-ad6b-79ae019d7bab/41315016-501_luzille.jpeg</t>
  </si>
  <si>
    <t>Brwon Genue</t>
  </si>
  <si>
    <t>https://app.qarmainspect.com/q/objects/files/504266c0-b0fd-179a-8d6c-2589a47ffff4/359b4c1d-811c-4da6-a37f-f063371c8eea/42303560-501_chesterfield.jpeg</t>
  </si>
  <si>
    <t>Via Rossini 50, 20833 Giussano (MB)</t>
  </si>
  <si>
    <t>Italian Black</t>
  </si>
  <si>
    <t>https://app.qarmainspect.com/q/objects/files/504266c0-b0fd-179a-8d6c-2589a47ffff4/0671336c-cd3a-4ca3-b058-b2ce1d92b494/100003237516-001.jpeg</t>
  </si>
  <si>
    <t>https://app.qarmainspect.com/q/objects/files/504266c0-b0fd-179a-8d6c-2589a47ffff4/f50f16ac-43c0-4120-8aae-47a74fd93193/B0008795-501.jpeg</t>
  </si>
  <si>
    <t>ul. Kamienna 28, 63-500 Ostrzeszów, Wielkopolskie</t>
  </si>
  <si>
    <t>Grey</t>
  </si>
  <si>
    <t>https://app.qarmainspect.com/q/objects/files/504266c0-b0fd-179a-8d6c-2589a47ffff4/87043600-ee72-4d94-9e1a-e3f4eadb6008/loft-3-seater.jpg</t>
  </si>
  <si>
    <t>1104 Room, Xincheng Building ,Anshan West Road, Nankai District</t>
  </si>
  <si>
    <t>Furniture Indoor - Dining Chairs</t>
  </si>
  <si>
    <t>Metal</t>
  </si>
  <si>
    <t>Nordic Look</t>
  </si>
  <si>
    <t>https://app.qarmainspect.com/q/objects/files/504266c0-b0fd-179a-8d6c-2589a47ffff4/f9920c6c-d345-4e02-80ca-d5c55111ed55/76347.jpeg</t>
  </si>
  <si>
    <t>Example 1 - Simple</t>
  </si>
  <si>
    <t>Example 2</t>
  </si>
  <si>
    <t>Example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</si>
</sst>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quotePrefix="1"/>
    <xf numFmtId="0" fontId="2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14" fontId="0" fillId="0" borderId="4" xfId="0" applyNumberFormat="1" applyBorder="1"/>
    <xf numFmtId="14" fontId="0" fillId="0" borderId="1" xfId="0" applyNumberFormat="1" applyBorder="1"/>
    <xf numFmtId="0" fontId="0" fillId="3" borderId="1" xfId="0" applyFill="1" applyBorder="1"/>
    <xf numFmtId="14" fontId="0" fillId="3" borderId="2" xfId="0" applyNumberFormat="1" applyFill="1" applyBorder="1"/>
    <xf numFmtId="0" fontId="1" fillId="0" borderId="0" xfId="1" applyNumberFormat="1"/>
    <xf numFmtId="0" fontId="0" fillId="0" borderId="2" xfId="0" applyBorder="1"/>
    <xf numFmtId="0" fontId="1" fillId="0" borderId="0" xfId="1"/>
  </cellXfs>
  <cellStyles count="2">
    <cellStyle name="Hyperlink" xfId="1" builtinId="8"/>
    <cellStyle name="Normal" xfId="0" builtinId="0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1" formatCode="0"/>
    </dxf>
    <dxf>
      <numFmt numFmtId="164" formatCode="yyyy\-mm\-dd;@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164" formatCode="yyyy\-mm\-dd;@"/>
    </dxf>
    <dxf>
      <numFmt numFmtId="164" formatCode="yyyy\-mm\-dd;@"/>
    </dxf>
    <dxf>
      <numFmt numFmtId="1" formatCode="0"/>
    </dxf>
    <dxf>
      <numFmt numFmtId="1" formatCode="0"/>
    </dxf>
    <dxf>
      <numFmt numFmtId="1" formatCode="0"/>
    </dxf>
    <dxf>
      <numFmt numFmtId="164" formatCode="yyyy\-mm\-dd;@"/>
    </dxf>
    <dxf>
      <numFmt numFmtId="1" formatCode="0"/>
    </dxf>
    <dxf>
      <numFmt numFmtId="0" formatCode="General"/>
    </dxf>
    <dxf>
      <numFmt numFmtId="0" formatCode="General"/>
    </dxf>
    <dxf>
      <numFmt numFmtId="1" formatCode="0"/>
    </dxf>
    <dxf>
      <numFmt numFmtId="164" formatCode="yyyy\-mm\-dd;@"/>
    </dxf>
    <dxf>
      <numFmt numFmtId="164" formatCode="yyyy\-mm\-dd;@"/>
    </dxf>
    <dxf>
      <numFmt numFmtId="1" formatCode="0"/>
    </dxf>
    <dxf>
      <numFmt numFmtId="164" formatCode="yyyy\-mm\-d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3</xdr:row>
      <xdr:rowOff>114300</xdr:rowOff>
    </xdr:from>
    <xdr:ext cx="1912620" cy="10375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95AB52-7EB5-3C14-0C82-885D3EFAC1A5}"/>
            </a:ext>
          </a:extLst>
        </xdr:cNvPr>
        <xdr:cNvSpPr txBox="1"/>
      </xdr:nvSpPr>
      <xdr:spPr>
        <a:xfrm>
          <a:off x="6111240" y="716280"/>
          <a:ext cx="1912620" cy="103751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800"/>
            <a:t>Mandatory</a:t>
          </a:r>
          <a:r>
            <a:rPr lang="en-GB" sz="1800" baseline="0"/>
            <a:t> fields are marked with </a:t>
          </a:r>
          <a:r>
            <a:rPr lang="en-GB" sz="1800" b="1" baseline="0">
              <a:solidFill>
                <a:schemeClr val="accent2"/>
              </a:solidFill>
            </a:rPr>
            <a:t>orange</a:t>
          </a:r>
          <a:endParaRPr lang="en-DK" sz="1800" b="1"/>
        </a:p>
      </xdr:txBody>
    </xdr:sp>
    <xdr:clientData/>
  </xdr:oneCellAnchor>
  <xdr:oneCellAnchor>
    <xdr:from>
      <xdr:col>4</xdr:col>
      <xdr:colOff>304800</xdr:colOff>
      <xdr:row>9</xdr:row>
      <xdr:rowOff>38100</xdr:rowOff>
    </xdr:from>
    <xdr:ext cx="6416040" cy="252693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D9E701-C3BE-4276-BA44-C8ABC8299BEC}"/>
            </a:ext>
          </a:extLst>
        </xdr:cNvPr>
        <xdr:cNvSpPr txBox="1"/>
      </xdr:nvSpPr>
      <xdr:spPr>
        <a:xfrm>
          <a:off x="6111240" y="1836420"/>
          <a:ext cx="6416040" cy="252693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1" u="sng"/>
            <a:t>Notes for</a:t>
          </a:r>
          <a:r>
            <a:rPr lang="en-GB" sz="1400" b="1" u="sng" baseline="0"/>
            <a:t> data fields</a:t>
          </a:r>
        </a:p>
        <a:p>
          <a:endParaRPr lang="en-GB" sz="1400" b="1" baseline="0"/>
        </a:p>
        <a:p>
          <a:r>
            <a:rPr lang="en-GB" sz="1400" b="1" baseline="0"/>
            <a:t>Order Line Number:</a:t>
          </a:r>
        </a:p>
        <a:p>
          <a:r>
            <a:rPr lang="en-GB" sz="1400" b="0" baseline="0"/>
            <a:t>Has to be included if identical Item Numbers appear on the same Order Number.</a:t>
          </a:r>
        </a:p>
        <a:p>
          <a:endParaRPr lang="en-GB" sz="1400" b="1" baseline="0"/>
        </a:p>
        <a:p>
          <a:r>
            <a:rPr lang="en-GB" sz="1400" b="1" baseline="0"/>
            <a:t>Product Image: </a:t>
          </a:r>
        </a:p>
        <a:p>
          <a:r>
            <a:rPr lang="en-GB" sz="1400" b="0"/>
            <a:t>It is possible to import product images in</a:t>
          </a:r>
          <a:r>
            <a:rPr lang="en-GB" sz="1400" b="0" baseline="0"/>
            <a:t> two different ways:</a:t>
          </a:r>
        </a:p>
        <a:p>
          <a:endParaRPr lang="en-GB" sz="1400" b="0" baseline="0"/>
        </a:p>
        <a:p>
          <a:r>
            <a:rPr lang="en-GB" sz="1400" b="0" baseline="0"/>
            <a:t>1. Images hosted on public URL's</a:t>
          </a:r>
        </a:p>
        <a:p>
          <a:r>
            <a:rPr lang="en-GB" sz="1400" b="0" baseline="0"/>
            <a:t>2. Images hosted on FTP/SFTP servers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00E32A-F0EA-4130-9D89-B6F783A7ECF9}" name="Table1" displayName="Table1" ref="A1:F11" totalsRowShown="0">
  <autoFilter ref="A1:F11" xr:uid="{0500E32A-F0EA-4130-9D89-B6F783A7ECF9}"/>
  <sortState xmlns:xlrd2="http://schemas.microsoft.com/office/spreadsheetml/2017/richdata2" ref="A2:F11">
    <sortCondition descending="1" ref="A1:A11"/>
  </sortState>
  <tableColumns count="6">
    <tableColumn id="1" xr3:uid="{15C01BEB-85D9-460D-B7B8-C6D235A79854}" name="Order Number"/>
    <tableColumn id="3" xr3:uid="{57320F86-9608-4D0F-93AB-25026F90102D}" name="Item Number"/>
    <tableColumn id="5" xr3:uid="{2C697C3C-EC76-450A-B919-3BFFE0FD9366}" name="Item Name"/>
    <tableColumn id="6" xr3:uid="{CF9D7737-E479-473F-A995-20AF346542A4}" name="Quantity"/>
    <tableColumn id="7" xr3:uid="{6DC0C83D-7B06-4BA0-B3E6-BD4C49B52ADD}" name="Supplier Name"/>
    <tableColumn id="2" xr3:uid="{7439923C-D46C-48FB-816A-200EC5B6F6C9}" name="ETD" dataDxfId="2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FD23F4-718D-427B-8B27-68E1D6B45CCB}" name="Table2" displayName="Table2" ref="A1:U11" totalsRowShown="0">
  <autoFilter ref="A1:U11" xr:uid="{08FD23F4-718D-427B-8B27-68E1D6B45CCB}"/>
  <tableColumns count="21">
    <tableColumn id="1" xr3:uid="{1C33EC2F-D207-43B1-8DB1-DC35F140716C}" name="Order Number"/>
    <tableColumn id="2" xr3:uid="{0563CAAB-A83E-456D-84DC-6FA654759830}" name="Order Line Number" dataDxfId="28"/>
    <tableColumn id="3" xr3:uid="{3AFEEC5D-0474-4510-A882-00849514E6B3}" name="Item Number"/>
    <tableColumn id="4" xr3:uid="{A30D8803-3EF0-4D8E-9AF7-91E083EC5FD8}" name="Item Name"/>
    <tableColumn id="5" xr3:uid="{0A31428D-3277-48C0-964A-772CA366C17B}" name="Quantity"/>
    <tableColumn id="6" xr3:uid="{91592330-DCB0-482B-8643-7705018FC024}" name="Supplier Name"/>
    <tableColumn id="7" xr3:uid="{B509A4AA-C21D-40AC-B629-10045A2E2BFF}" name="Supplier Number"/>
    <tableColumn id="15" xr3:uid="{E125ECA0-2724-419D-A0F4-2AA146A610A3}" name="Factory Name"/>
    <tableColumn id="14" xr3:uid="{58B685A6-42B5-4498-8236-2EEAA8F519E8}" name="Factory Number"/>
    <tableColumn id="8" xr3:uid="{26B72ECE-5BED-4B47-881A-0D030FE4EAF3}" name="ETD" dataDxfId="27"/>
    <tableColumn id="22" xr3:uid="{E9382017-8E24-40FB-8594-7E697C7E1A92}" name="Comments/Remarks" dataDxfId="26"/>
    <tableColumn id="13" xr3:uid="{AA95266D-3527-4224-A67F-111834423BBF}" name="Buyer"/>
    <tableColumn id="9" xr3:uid="{9AC38A8E-C13F-49F3-B7B5-5CFCE98646DB}" name="Merchandiser"/>
    <tableColumn id="21" xr3:uid="{BA34F94D-1A85-4E5A-AE33-FA98FA6C9CC0}" name="Container Number" dataDxfId="25"/>
    <tableColumn id="25" xr3:uid="{D9ECD031-912C-4211-A09F-A332C728FCC0}" name="Customer Name" dataDxfId="24"/>
    <tableColumn id="24" xr3:uid="{277275E3-06EC-464C-874A-1302EF6C7659}" name="Customer Order Number" dataDxfId="23"/>
    <tableColumn id="23" xr3:uid="{E10AED7E-A6A1-47D8-A14E-3093FD4C07C2}" name="Customer Item Number" dataDxfId="22"/>
    <tableColumn id="19" xr3:uid="{9992F362-DD80-4D14-8CD9-D71D861E17C2}" name="ETA" dataDxfId="21"/>
    <tableColumn id="10" xr3:uid="{99A0255E-699B-48B7-93D3-745B8ACB6757}" name="Country of Origin"/>
    <tableColumn id="11" xr3:uid="{CAF895A1-C67D-4C5F-8CA9-E6FBF185DDEA}" name="Outer Box Barcode" dataDxfId="20"/>
    <tableColumn id="12" xr3:uid="{B3664DC5-FFBC-40A3-B50A-D85F91A8BEA1}" name="Product Barcode" dataDxfId="1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A29270-5609-4DB7-BFD0-EF470E9D4DBA}" name="Table24" displayName="Table24" ref="A1:AH11" totalsRowShown="0">
  <autoFilter ref="A1:AH11" xr:uid="{08FD23F4-718D-427B-8B27-68E1D6B45CCB}"/>
  <tableColumns count="34">
    <tableColumn id="1" xr3:uid="{8BB278F6-3658-4503-9C2E-47DC602A7A7F}" name="Order Number"/>
    <tableColumn id="2" xr3:uid="{2C63F4C4-1A3D-4938-9602-F1F1F913EF54}" name="Order Line Number" dataDxfId="18"/>
    <tableColumn id="3" xr3:uid="{421BB8B2-6013-4B67-8FE1-872D250B6E9C}" name="Item Number"/>
    <tableColumn id="4" xr3:uid="{58929C2B-F081-4773-B717-7E62FE7B9AEF}" name="Item Name"/>
    <tableColumn id="5" xr3:uid="{46EAFF84-0571-44EC-899A-6E6F2F264B4A}" name="Quantity"/>
    <tableColumn id="6" xr3:uid="{D70D92A2-2FC9-4034-8C1A-8789EAACF868}" name="Supplier Name"/>
    <tableColumn id="7" xr3:uid="{6067D58C-9299-4697-B0EE-0ACCD4CAC448}" name="Supplier Number"/>
    <tableColumn id="15" xr3:uid="{B2A8D490-8F47-4FB2-8A3D-F5B02F0C9789}" name="Factory Name"/>
    <tableColumn id="14" xr3:uid="{9BF0F85D-17D5-4C5E-AEC1-D71A92F6E278}" name="Factory Number"/>
    <tableColumn id="23" xr3:uid="{358D0B3F-6BA7-4766-B272-04D2A10F7685}" name="Factory Geographic Address"/>
    <tableColumn id="8" xr3:uid="{43AC67C6-AAEA-429A-967B-70BB81746EBE}" name="ETD" dataDxfId="17"/>
    <tableColumn id="22" xr3:uid="{69D15DD6-4DE1-407B-A205-207B7C66E5CE}" name="Comments/Remarks" dataDxfId="16"/>
    <tableColumn id="18" xr3:uid="{9C749C38-306B-46B4-9268-F1850DE94A72}" name="Buyer" dataDxfId="15"/>
    <tableColumn id="17" xr3:uid="{BC00F1EF-2E47-4271-B1B8-95215858D001}" name="Merchandiser" dataDxfId="14"/>
    <tableColumn id="21" xr3:uid="{18A63351-0AA2-403F-87C8-4A7F47212BF5}" name="Container Number" dataDxfId="13"/>
    <tableColumn id="35" xr3:uid="{D56099D7-182A-445B-9DB0-3BBE20C69B2B}" name="Customer Name" dataDxfId="12"/>
    <tableColumn id="34" xr3:uid="{84F09D29-082E-4895-9021-C83FB2DFD742}" name="Customer Order Number" dataDxfId="11"/>
    <tableColumn id="20" xr3:uid="{FE5652A2-870E-4F8A-B3DC-90100EAFF66E}" name="Customer Item Number" dataDxfId="10"/>
    <tableColumn id="19" xr3:uid="{8B663995-C179-4547-84A7-670707CED52C}" name="ETA" dataDxfId="9"/>
    <tableColumn id="10" xr3:uid="{79C879CA-9551-4666-987F-EE5DAA4AB26A}" name="Country of Origin"/>
    <tableColumn id="11" xr3:uid="{9670C13B-C959-42F7-B7E3-5FD5A67336E6}" name="Outer Box Barcode" dataDxfId="8"/>
    <tableColumn id="12" xr3:uid="{C756A787-2162-4CCC-A98E-D4745ADE50F8}" name="Product Barcode" dataDxfId="7"/>
    <tableColumn id="13" xr3:uid="{AC57BB7A-22EE-4306-946C-371D930D3D9F}" name="Product Category"/>
    <tableColumn id="37" xr3:uid="{1C9F4F15-D474-4719-9F9B-0DC0401D3B13}" name="Product Material"/>
    <tableColumn id="36" xr3:uid="{F262BEC2-18A9-48BE-A1C4-E54F3AB06759}" name="Product Color"/>
    <tableColumn id="24" xr3:uid="{B90E8D51-B36B-4E7C-AA8D-6B611F390D95}" name="Outer Box Width (cm)"/>
    <tableColumn id="25" xr3:uid="{F968927B-AC09-4615-887C-F8833E215014}" name="Outer Box Length (cm)"/>
    <tableColumn id="26" xr3:uid="{8756F3C8-590E-4120-AC03-916583F54981}" name="Outer Box Height (cm)" dataDxfId="6"/>
    <tableColumn id="27" xr3:uid="{A533F55A-2276-4C23-8567-CD018EC5C78D}" name="Outer Box Weight (kg)" dataDxfId="5"/>
    <tableColumn id="28" xr3:uid="{66BA2FB7-1A02-4A55-9381-4863E43A787D}" name="Product Width (cm)" dataDxfId="4">
      <calculatedColumnFormula>Table24[[#This Row],[Outer Box Width (cm)]]-2</calculatedColumnFormula>
    </tableColumn>
    <tableColumn id="29" xr3:uid="{C9360C57-84A0-4ABA-8FAA-5B8D3C40DEAE}" name="Product Length (cm)" dataDxfId="3">
      <calculatedColumnFormula>Table24[[#This Row],[Outer Box Length (cm)]]-2</calculatedColumnFormula>
    </tableColumn>
    <tableColumn id="30" xr3:uid="{F2CC3E68-C5FD-4732-8056-90AC1B9A3458}" name="Product Height (cm)" dataDxfId="2">
      <calculatedColumnFormula>Table24[[#This Row],[Outer Box Height (cm)]]-2</calculatedColumnFormula>
    </tableColumn>
    <tableColumn id="31" xr3:uid="{7D9C0E97-53BD-4224-B41E-A243C5D97FFE}" name="Product Weight (kg)" dataDxfId="1"/>
    <tableColumn id="9" xr3:uid="{7D050FC5-937F-4192-87A8-F456BEF1FABF}" name="Product Image (public URL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williams@examplemail.com" TargetMode="External"/><Relationship Id="rId13" Type="http://schemas.openxmlformats.org/officeDocument/2006/relationships/hyperlink" Target="mailto:coleman.jepson@examplemail.com" TargetMode="External"/><Relationship Id="rId18" Type="http://schemas.openxmlformats.org/officeDocument/2006/relationships/hyperlink" Target="mailto:cortney.hugh@examplemail.com" TargetMode="External"/><Relationship Id="rId3" Type="http://schemas.openxmlformats.org/officeDocument/2006/relationships/hyperlink" Target="mailto:coleman.jepson@example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ben.smith@examplemail.com" TargetMode="External"/><Relationship Id="rId12" Type="http://schemas.openxmlformats.org/officeDocument/2006/relationships/hyperlink" Target="mailto:ulric.osborn@examplemail.com" TargetMode="External"/><Relationship Id="rId17" Type="http://schemas.openxmlformats.org/officeDocument/2006/relationships/hyperlink" Target="mailto:cortney.hugh@examplemail.com" TargetMode="External"/><Relationship Id="rId2" Type="http://schemas.openxmlformats.org/officeDocument/2006/relationships/hyperlink" Target="mailto:ben.smith@examplemail.com" TargetMode="External"/><Relationship Id="rId16" Type="http://schemas.openxmlformats.org/officeDocument/2006/relationships/hyperlink" Target="mailto:ulric.osborn@examplemail.com" TargetMode="External"/><Relationship Id="rId20" Type="http://schemas.openxmlformats.org/officeDocument/2006/relationships/hyperlink" Target="mailto:cortney.hugh@examplemail.com" TargetMode="External"/><Relationship Id="rId1" Type="http://schemas.openxmlformats.org/officeDocument/2006/relationships/hyperlink" Target="mailto:alice.wang@examplemail.com" TargetMode="External"/><Relationship Id="rId6" Type="http://schemas.openxmlformats.org/officeDocument/2006/relationships/hyperlink" Target="mailto:ben.smith@examplemail.com" TargetMode="External"/><Relationship Id="rId11" Type="http://schemas.openxmlformats.org/officeDocument/2006/relationships/hyperlink" Target="mailto:alice.wang@examplemail.com" TargetMode="External"/><Relationship Id="rId5" Type="http://schemas.openxmlformats.org/officeDocument/2006/relationships/hyperlink" Target="mailto:alice.wang@examplemail.com" TargetMode="External"/><Relationship Id="rId15" Type="http://schemas.openxmlformats.org/officeDocument/2006/relationships/hyperlink" Target="mailto:ulric.osborn@examplemail.com" TargetMode="External"/><Relationship Id="rId10" Type="http://schemas.openxmlformats.org/officeDocument/2006/relationships/hyperlink" Target="mailto:john.williams@examplemail.com" TargetMode="External"/><Relationship Id="rId19" Type="http://schemas.openxmlformats.org/officeDocument/2006/relationships/hyperlink" Target="mailto:ulric.osborn@examplemail.com" TargetMode="External"/><Relationship Id="rId4" Type="http://schemas.openxmlformats.org/officeDocument/2006/relationships/hyperlink" Target="mailto:alice.wang@examplemail.com" TargetMode="External"/><Relationship Id="rId9" Type="http://schemas.openxmlformats.org/officeDocument/2006/relationships/hyperlink" Target="mailto:john.williams@examplemail.com" TargetMode="External"/><Relationship Id="rId14" Type="http://schemas.openxmlformats.org/officeDocument/2006/relationships/hyperlink" Target="mailto:coleman.jepson@examplemail.com" TargetMode="External"/><Relationship Id="rId2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qarmainspect.com/q/objects/files/504266c0-b0fd-179a-8d6c-2589a47ffff4/87043600-ee72-4d94-9e1a-e3f4eadb6008/loft-3-seater.jpg" TargetMode="External"/><Relationship Id="rId3" Type="http://schemas.openxmlformats.org/officeDocument/2006/relationships/hyperlink" Target="https://app.qarmainspect.com/q/objects/files/504266c0-b0fd-179a-8d6c-2589a47ffff4/72bbbd72-c1ca-4f81-bf08-0297e227cd85/104160.jpeg" TargetMode="External"/><Relationship Id="rId7" Type="http://schemas.openxmlformats.org/officeDocument/2006/relationships/hyperlink" Target="https://app.qarmainspect.com/q/objects/files/504266c0-b0fd-179a-8d6c-2589a47ffff4/f50f16ac-43c0-4120-8aae-47a74fd93193/B0008795-501.jpeg" TargetMode="External"/><Relationship Id="rId12" Type="http://schemas.openxmlformats.org/officeDocument/2006/relationships/table" Target="../tables/table3.xml"/><Relationship Id="rId2" Type="http://schemas.openxmlformats.org/officeDocument/2006/relationships/hyperlink" Target="https://app.qarmainspect.com/q/objects/files/504266c0-b0fd-179a-8d6c-2589a47ffff4/b811190a-c485-49aa-aa3a-316ed8313af0/85830.jpeg" TargetMode="External"/><Relationship Id="rId1" Type="http://schemas.openxmlformats.org/officeDocument/2006/relationships/hyperlink" Target="https://app.qarmainspect.com/q/objects/files/504266c0-b0fd-179a-8d6c-2589a47ffff4/203fb81b-8855-42c8-a099-12dc1166f842/23654.jpg" TargetMode="External"/><Relationship Id="rId6" Type="http://schemas.openxmlformats.org/officeDocument/2006/relationships/hyperlink" Target="https://app.qarmainspect.com/q/objects/files/504266c0-b0fd-179a-8d6c-2589a47ffff4/359b4c1d-811c-4da6-a37f-f063371c8eea/42303560-501_chesterfield.jpeg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app.qarmainspect.com/q/objects/files/504266c0-b0fd-179a-8d6c-2589a47ffff4/63fd3e40-05fc-4bc7-ad6b-79ae019d7bab/41315016-501_luzille.jpeg" TargetMode="External"/><Relationship Id="rId10" Type="http://schemas.openxmlformats.org/officeDocument/2006/relationships/hyperlink" Target="https://app.qarmainspect.com/q/objects/files/504266c0-b0fd-179a-8d6c-2589a47ffff4/0671336c-cd3a-4ca3-b058-b2ce1d92b494/100003237516-001.jpeg" TargetMode="External"/><Relationship Id="rId4" Type="http://schemas.openxmlformats.org/officeDocument/2006/relationships/hyperlink" Target="https://app.qarmainspect.com/q/objects/files/504266c0-b0fd-179a-8d6c-2589a47ffff4/e6ed4c34-e6de-4db8-a551-fa803410d223/104240-grey.jpeg" TargetMode="External"/><Relationship Id="rId9" Type="http://schemas.openxmlformats.org/officeDocument/2006/relationships/hyperlink" Target="https://app.qarmainspect.com/q/objects/files/504266c0-b0fd-179a-8d6c-2589a47ffff4/f9920c6c-d345-4e02-80ca-d5c55111ed55/76347.jpe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BF0C-8DFB-48A6-9BF5-B2145A86CDD4}">
  <sheetPr>
    <tabColor rgb="FFFFC000"/>
  </sheetPr>
  <dimension ref="A1:G11"/>
  <sheetViews>
    <sheetView tabSelected="1" workbookViewId="0">
      <selection activeCell="C24" sqref="C24"/>
    </sheetView>
  </sheetViews>
  <sheetFormatPr defaultRowHeight="15.5" x14ac:dyDescent="0.35"/>
  <cols>
    <col min="1" max="1" width="14.75" customWidth="1"/>
    <col min="2" max="2" width="14" bestFit="1" customWidth="1"/>
    <col min="3" max="3" width="65.08203125" bestFit="1" customWidth="1"/>
    <col min="4" max="4" width="15.25" bestFit="1" customWidth="1"/>
    <col min="5" max="5" width="38" bestFit="1" customWidth="1"/>
    <col min="6" max="6" width="10.08203125" bestFit="1" customWidth="1"/>
    <col min="7" max="7" width="10.5" style="1" bestFit="1" customWidth="1"/>
    <col min="8" max="8" width="38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/>
    </row>
    <row r="2" spans="1:7" x14ac:dyDescent="0.35">
      <c r="A2" t="s">
        <v>16</v>
      </c>
      <c r="B2">
        <v>10007</v>
      </c>
      <c r="C2" t="s">
        <v>17</v>
      </c>
      <c r="D2">
        <v>350</v>
      </c>
      <c r="E2" t="s">
        <v>18</v>
      </c>
      <c r="F2" s="2">
        <v>43562</v>
      </c>
      <c r="G2"/>
    </row>
    <row r="3" spans="1:7" x14ac:dyDescent="0.35">
      <c r="A3" t="s">
        <v>16</v>
      </c>
      <c r="B3">
        <v>10008</v>
      </c>
      <c r="C3" t="s">
        <v>19</v>
      </c>
      <c r="D3">
        <v>400</v>
      </c>
      <c r="E3" t="s">
        <v>18</v>
      </c>
      <c r="F3" s="2">
        <v>43562</v>
      </c>
      <c r="G3"/>
    </row>
    <row r="4" spans="1:7" x14ac:dyDescent="0.35">
      <c r="A4" t="s">
        <v>20</v>
      </c>
      <c r="B4">
        <v>10009</v>
      </c>
      <c r="C4" t="s">
        <v>21</v>
      </c>
      <c r="D4">
        <v>350</v>
      </c>
      <c r="E4" t="s">
        <v>22</v>
      </c>
      <c r="F4" s="2">
        <v>43554</v>
      </c>
      <c r="G4"/>
    </row>
    <row r="5" spans="1:7" x14ac:dyDescent="0.35">
      <c r="A5" t="s">
        <v>6</v>
      </c>
      <c r="B5">
        <v>10001</v>
      </c>
      <c r="C5" t="s">
        <v>7</v>
      </c>
      <c r="D5">
        <v>500</v>
      </c>
      <c r="E5" t="s">
        <v>8</v>
      </c>
      <c r="F5" s="2">
        <v>43551</v>
      </c>
      <c r="G5"/>
    </row>
    <row r="6" spans="1:7" x14ac:dyDescent="0.35">
      <c r="A6" t="s">
        <v>6</v>
      </c>
      <c r="B6">
        <v>10003</v>
      </c>
      <c r="C6" t="s">
        <v>12</v>
      </c>
      <c r="D6">
        <v>450</v>
      </c>
      <c r="E6" t="s">
        <v>8</v>
      </c>
      <c r="F6" s="2">
        <v>43551</v>
      </c>
      <c r="G6"/>
    </row>
    <row r="7" spans="1:7" x14ac:dyDescent="0.35">
      <c r="A7" t="s">
        <v>6</v>
      </c>
      <c r="B7">
        <v>10004</v>
      </c>
      <c r="C7" t="s">
        <v>13</v>
      </c>
      <c r="D7">
        <v>550</v>
      </c>
      <c r="E7" t="s">
        <v>8</v>
      </c>
      <c r="F7" s="2">
        <v>43551</v>
      </c>
      <c r="G7"/>
    </row>
    <row r="8" spans="1:7" x14ac:dyDescent="0.35">
      <c r="A8" t="s">
        <v>23</v>
      </c>
      <c r="B8">
        <v>10010</v>
      </c>
      <c r="C8" t="s">
        <v>24</v>
      </c>
      <c r="D8">
        <v>1500</v>
      </c>
      <c r="E8" t="s">
        <v>25</v>
      </c>
      <c r="F8" s="2">
        <v>43545</v>
      </c>
      <c r="G8"/>
    </row>
    <row r="9" spans="1:7" x14ac:dyDescent="0.35">
      <c r="A9" t="s">
        <v>9</v>
      </c>
      <c r="B9">
        <v>10002</v>
      </c>
      <c r="C9" t="s">
        <v>10</v>
      </c>
      <c r="D9">
        <v>75</v>
      </c>
      <c r="E9" t="s">
        <v>11</v>
      </c>
      <c r="F9" s="2">
        <v>43540</v>
      </c>
      <c r="G9"/>
    </row>
    <row r="10" spans="1:7" x14ac:dyDescent="0.35">
      <c r="A10" t="s">
        <v>9</v>
      </c>
      <c r="B10">
        <v>10005</v>
      </c>
      <c r="C10" t="s">
        <v>14</v>
      </c>
      <c r="D10">
        <v>750</v>
      </c>
      <c r="E10" t="s">
        <v>11</v>
      </c>
      <c r="F10" s="2">
        <v>43540</v>
      </c>
      <c r="G10"/>
    </row>
    <row r="11" spans="1:7" x14ac:dyDescent="0.35">
      <c r="A11" t="s">
        <v>9</v>
      </c>
      <c r="B11">
        <v>10006</v>
      </c>
      <c r="C11" t="s">
        <v>15</v>
      </c>
      <c r="D11">
        <v>880</v>
      </c>
      <c r="E11" t="s">
        <v>11</v>
      </c>
      <c r="F11" s="2">
        <v>43540</v>
      </c>
      <c r="G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A895-D5AD-4E76-9A68-88EDEE30492B}">
  <dimension ref="A1:U11"/>
  <sheetViews>
    <sheetView zoomScale="85" zoomScaleNormal="85" workbookViewId="0"/>
  </sheetViews>
  <sheetFormatPr defaultRowHeight="15.5" x14ac:dyDescent="0.35"/>
  <cols>
    <col min="1" max="1" width="15.25" bestFit="1" customWidth="1"/>
    <col min="2" max="2" width="19.25" style="1" bestFit="1" customWidth="1"/>
    <col min="3" max="3" width="14" bestFit="1" customWidth="1"/>
    <col min="4" max="4" width="65.08203125" bestFit="1" customWidth="1"/>
    <col min="5" max="5" width="15.25" bestFit="1" customWidth="1"/>
    <col min="6" max="6" width="38" bestFit="1" customWidth="1"/>
    <col min="7" max="7" width="17.25" bestFit="1" customWidth="1"/>
    <col min="8" max="8" width="39.75" bestFit="1" customWidth="1"/>
    <col min="9" max="9" width="17.25" customWidth="1"/>
    <col min="10" max="10" width="11.75" customWidth="1"/>
    <col min="11" max="11" width="28.25" bestFit="1" customWidth="1"/>
    <col min="12" max="12" width="28.83203125" bestFit="1" customWidth="1"/>
    <col min="13" max="13" width="31.08203125" bestFit="1" customWidth="1"/>
    <col min="14" max="14" width="18.58203125" bestFit="1" customWidth="1"/>
    <col min="15" max="15" width="16.5" bestFit="1" customWidth="1"/>
    <col min="16" max="16" width="24" bestFit="1" customWidth="1"/>
    <col min="17" max="17" width="22.75" bestFit="1" customWidth="1"/>
    <col min="18" max="18" width="14.33203125" customWidth="1"/>
    <col min="19" max="19" width="17.5" bestFit="1" customWidth="1"/>
    <col min="20" max="20" width="18.75" bestFit="1" customWidth="1"/>
    <col min="21" max="21" width="16.83203125" bestFit="1" customWidth="1"/>
  </cols>
  <sheetData>
    <row r="1" spans="1:21" x14ac:dyDescent="0.35">
      <c r="A1" t="s">
        <v>0</v>
      </c>
      <c r="B1" s="1" t="s">
        <v>26</v>
      </c>
      <c r="C1" t="s">
        <v>1</v>
      </c>
      <c r="D1" t="s">
        <v>2</v>
      </c>
      <c r="E1" t="s">
        <v>3</v>
      </c>
      <c r="F1" t="s">
        <v>4</v>
      </c>
      <c r="G1" t="s">
        <v>27</v>
      </c>
      <c r="H1" t="s">
        <v>28</v>
      </c>
      <c r="I1" t="s">
        <v>29</v>
      </c>
      <c r="J1" t="s">
        <v>5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</row>
    <row r="2" spans="1:21" x14ac:dyDescent="0.35">
      <c r="A2" t="s">
        <v>6</v>
      </c>
      <c r="B2" s="3">
        <v>1000</v>
      </c>
      <c r="C2">
        <v>10001</v>
      </c>
      <c r="D2" t="s">
        <v>7</v>
      </c>
      <c r="E2">
        <v>500</v>
      </c>
      <c r="F2" t="s">
        <v>8</v>
      </c>
      <c r="G2">
        <v>987654</v>
      </c>
      <c r="H2" t="s">
        <v>41</v>
      </c>
      <c r="I2">
        <v>999991</v>
      </c>
      <c r="J2" s="2">
        <v>43551</v>
      </c>
      <c r="K2" t="s">
        <v>42</v>
      </c>
      <c r="L2" s="19" t="s">
        <v>43</v>
      </c>
      <c r="M2" s="19" t="s">
        <v>44</v>
      </c>
      <c r="N2" s="3">
        <v>2568</v>
      </c>
      <c r="O2" t="s">
        <v>45</v>
      </c>
      <c r="P2" t="s">
        <v>46</v>
      </c>
      <c r="Q2" s="3">
        <v>852</v>
      </c>
      <c r="R2" s="2">
        <v>43612</v>
      </c>
      <c r="S2" t="s">
        <v>47</v>
      </c>
      <c r="T2" s="3">
        <v>5704036398801</v>
      </c>
      <c r="U2" s="3">
        <v>5703036398701</v>
      </c>
    </row>
    <row r="3" spans="1:21" x14ac:dyDescent="0.35">
      <c r="A3" t="s">
        <v>9</v>
      </c>
      <c r="B3" s="3">
        <v>1000</v>
      </c>
      <c r="C3">
        <v>10002</v>
      </c>
      <c r="D3" t="s">
        <v>10</v>
      </c>
      <c r="E3">
        <v>75</v>
      </c>
      <c r="F3" t="s">
        <v>11</v>
      </c>
      <c r="G3">
        <v>987653</v>
      </c>
      <c r="H3" t="s">
        <v>48</v>
      </c>
      <c r="I3">
        <v>999992</v>
      </c>
      <c r="J3" s="2">
        <v>43540</v>
      </c>
      <c r="K3" t="s">
        <v>42</v>
      </c>
      <c r="L3" s="19" t="s">
        <v>49</v>
      </c>
      <c r="M3" s="19" t="s">
        <v>50</v>
      </c>
      <c r="N3" s="3">
        <v>2569</v>
      </c>
      <c r="O3" t="s">
        <v>51</v>
      </c>
      <c r="P3" t="s">
        <v>52</v>
      </c>
      <c r="Q3" s="3">
        <v>698</v>
      </c>
      <c r="R3" s="2">
        <v>43601</v>
      </c>
      <c r="S3" t="s">
        <v>53</v>
      </c>
      <c r="T3" s="3">
        <v>5704036398802</v>
      </c>
      <c r="U3" s="3">
        <v>5703036398702</v>
      </c>
    </row>
    <row r="4" spans="1:21" x14ac:dyDescent="0.35">
      <c r="A4" t="s">
        <v>6</v>
      </c>
      <c r="B4" s="3">
        <v>2000</v>
      </c>
      <c r="C4">
        <v>10003</v>
      </c>
      <c r="D4" t="s">
        <v>12</v>
      </c>
      <c r="E4">
        <v>450</v>
      </c>
      <c r="F4" t="s">
        <v>8</v>
      </c>
      <c r="G4">
        <v>987652</v>
      </c>
      <c r="H4" t="s">
        <v>41</v>
      </c>
      <c r="I4">
        <v>999991</v>
      </c>
      <c r="J4" s="2">
        <v>43551</v>
      </c>
      <c r="K4" t="s">
        <v>42</v>
      </c>
      <c r="L4" s="19" t="s">
        <v>43</v>
      </c>
      <c r="M4" s="19" t="s">
        <v>44</v>
      </c>
      <c r="N4" s="3">
        <v>2570</v>
      </c>
      <c r="O4" t="s">
        <v>54</v>
      </c>
      <c r="P4" t="s">
        <v>55</v>
      </c>
      <c r="Q4" s="3">
        <v>458</v>
      </c>
      <c r="R4" s="2">
        <v>43612</v>
      </c>
      <c r="S4" t="s">
        <v>47</v>
      </c>
      <c r="T4" s="3">
        <v>5704036398803</v>
      </c>
      <c r="U4" s="3">
        <v>5703036398703</v>
      </c>
    </row>
    <row r="5" spans="1:21" x14ac:dyDescent="0.35">
      <c r="A5" t="s">
        <v>6</v>
      </c>
      <c r="B5" s="3">
        <v>3000</v>
      </c>
      <c r="C5">
        <v>10004</v>
      </c>
      <c r="D5" t="s">
        <v>13</v>
      </c>
      <c r="E5">
        <v>550</v>
      </c>
      <c r="F5" t="s">
        <v>8</v>
      </c>
      <c r="G5">
        <v>987651</v>
      </c>
      <c r="H5" t="s">
        <v>41</v>
      </c>
      <c r="I5">
        <v>999991</v>
      </c>
      <c r="J5" s="2">
        <v>43551</v>
      </c>
      <c r="K5" t="s">
        <v>42</v>
      </c>
      <c r="L5" s="19" t="s">
        <v>43</v>
      </c>
      <c r="M5" s="19" t="s">
        <v>44</v>
      </c>
      <c r="N5" s="3">
        <v>2571</v>
      </c>
      <c r="O5" t="s">
        <v>56</v>
      </c>
      <c r="P5" t="s">
        <v>57</v>
      </c>
      <c r="Q5" s="3">
        <v>753</v>
      </c>
      <c r="R5" s="2">
        <v>43612</v>
      </c>
      <c r="S5" t="s">
        <v>47</v>
      </c>
      <c r="T5" s="3">
        <v>5704036398804</v>
      </c>
      <c r="U5" s="3">
        <v>5703036398704</v>
      </c>
    </row>
    <row r="6" spans="1:21" x14ac:dyDescent="0.35">
      <c r="A6" t="s">
        <v>9</v>
      </c>
      <c r="B6" s="3">
        <v>2000</v>
      </c>
      <c r="C6">
        <v>10005</v>
      </c>
      <c r="D6" t="s">
        <v>14</v>
      </c>
      <c r="E6">
        <v>750</v>
      </c>
      <c r="F6" t="s">
        <v>11</v>
      </c>
      <c r="G6">
        <v>987650</v>
      </c>
      <c r="H6" t="s">
        <v>48</v>
      </c>
      <c r="I6">
        <v>999992</v>
      </c>
      <c r="J6" s="2">
        <v>43540</v>
      </c>
      <c r="K6" t="s">
        <v>42</v>
      </c>
      <c r="L6" s="19" t="s">
        <v>49</v>
      </c>
      <c r="M6" s="19" t="s">
        <v>50</v>
      </c>
      <c r="N6" s="3">
        <v>2572</v>
      </c>
      <c r="O6" t="s">
        <v>58</v>
      </c>
      <c r="P6" t="s">
        <v>59</v>
      </c>
      <c r="Q6" s="3">
        <v>127</v>
      </c>
      <c r="R6" s="2">
        <v>43601</v>
      </c>
      <c r="S6" t="s">
        <v>53</v>
      </c>
      <c r="T6" s="3">
        <v>5704036398805</v>
      </c>
      <c r="U6" s="3">
        <v>5703036398705</v>
      </c>
    </row>
    <row r="7" spans="1:21" x14ac:dyDescent="0.35">
      <c r="A7" t="s">
        <v>9</v>
      </c>
      <c r="B7" s="3">
        <v>3000</v>
      </c>
      <c r="C7">
        <v>10006</v>
      </c>
      <c r="D7" t="s">
        <v>15</v>
      </c>
      <c r="E7">
        <v>880</v>
      </c>
      <c r="F7" t="s">
        <v>11</v>
      </c>
      <c r="G7">
        <v>987649</v>
      </c>
      <c r="H7" t="s">
        <v>48</v>
      </c>
      <c r="I7">
        <v>999992</v>
      </c>
      <c r="J7" s="2">
        <v>43540</v>
      </c>
      <c r="K7" t="s">
        <v>42</v>
      </c>
      <c r="L7" s="19" t="s">
        <v>49</v>
      </c>
      <c r="M7" s="19" t="s">
        <v>50</v>
      </c>
      <c r="N7" s="3">
        <v>2573</v>
      </c>
      <c r="O7" t="s">
        <v>60</v>
      </c>
      <c r="P7" t="s">
        <v>61</v>
      </c>
      <c r="Q7" s="3">
        <v>859</v>
      </c>
      <c r="R7" s="2">
        <v>43601</v>
      </c>
      <c r="S7" t="s">
        <v>53</v>
      </c>
      <c r="T7" s="3">
        <v>5704036398806</v>
      </c>
      <c r="U7" s="3">
        <v>5703036398706</v>
      </c>
    </row>
    <row r="8" spans="1:21" x14ac:dyDescent="0.35">
      <c r="A8" t="s">
        <v>16</v>
      </c>
      <c r="B8" s="3">
        <v>1000</v>
      </c>
      <c r="C8">
        <v>10007</v>
      </c>
      <c r="D8" t="s">
        <v>17</v>
      </c>
      <c r="E8">
        <v>350</v>
      </c>
      <c r="F8" t="s">
        <v>18</v>
      </c>
      <c r="G8">
        <v>987648</v>
      </c>
      <c r="H8" t="s">
        <v>62</v>
      </c>
      <c r="I8">
        <v>999997</v>
      </c>
      <c r="J8" s="2">
        <v>43562</v>
      </c>
      <c r="K8" t="s">
        <v>42</v>
      </c>
      <c r="L8" s="19" t="s">
        <v>63</v>
      </c>
      <c r="M8" s="19" t="s">
        <v>64</v>
      </c>
      <c r="N8" s="3">
        <v>2574</v>
      </c>
      <c r="O8" t="s">
        <v>65</v>
      </c>
      <c r="P8" t="s">
        <v>66</v>
      </c>
      <c r="Q8" s="3">
        <v>425</v>
      </c>
      <c r="R8" s="2">
        <v>43623</v>
      </c>
      <c r="S8" t="s">
        <v>67</v>
      </c>
      <c r="T8" s="3">
        <v>5704036398807</v>
      </c>
      <c r="U8" s="3">
        <v>5703036398707</v>
      </c>
    </row>
    <row r="9" spans="1:21" x14ac:dyDescent="0.35">
      <c r="A9" t="s">
        <v>16</v>
      </c>
      <c r="B9" s="3">
        <v>2000</v>
      </c>
      <c r="C9">
        <v>10008</v>
      </c>
      <c r="D9" t="s">
        <v>19</v>
      </c>
      <c r="E9">
        <v>400</v>
      </c>
      <c r="F9" t="s">
        <v>18</v>
      </c>
      <c r="G9">
        <v>987647</v>
      </c>
      <c r="H9" t="s">
        <v>62</v>
      </c>
      <c r="I9">
        <v>999997</v>
      </c>
      <c r="J9" s="2">
        <v>43562</v>
      </c>
      <c r="K9" t="s">
        <v>42</v>
      </c>
      <c r="L9" s="19" t="s">
        <v>63</v>
      </c>
      <c r="M9" s="19" t="s">
        <v>64</v>
      </c>
      <c r="N9" s="3">
        <v>2575</v>
      </c>
      <c r="O9" t="s">
        <v>68</v>
      </c>
      <c r="P9" t="s">
        <v>69</v>
      </c>
      <c r="Q9" s="3">
        <v>789</v>
      </c>
      <c r="R9" s="2">
        <v>43623</v>
      </c>
      <c r="S9" t="s">
        <v>67</v>
      </c>
      <c r="T9" s="3">
        <v>5704036398808</v>
      </c>
      <c r="U9" s="3">
        <v>5703036398708</v>
      </c>
    </row>
    <row r="10" spans="1:21" x14ac:dyDescent="0.35">
      <c r="A10" t="s">
        <v>20</v>
      </c>
      <c r="B10" s="3">
        <v>1000</v>
      </c>
      <c r="C10">
        <v>10009</v>
      </c>
      <c r="D10" t="s">
        <v>21</v>
      </c>
      <c r="E10">
        <v>350</v>
      </c>
      <c r="F10" t="s">
        <v>22</v>
      </c>
      <c r="G10">
        <v>987646</v>
      </c>
      <c r="H10" t="s">
        <v>70</v>
      </c>
      <c r="I10">
        <v>999999</v>
      </c>
      <c r="J10" s="2">
        <v>43554</v>
      </c>
      <c r="K10" t="s">
        <v>42</v>
      </c>
      <c r="L10" s="19" t="s">
        <v>63</v>
      </c>
      <c r="M10" s="19" t="s">
        <v>50</v>
      </c>
      <c r="N10" s="3">
        <v>2576</v>
      </c>
      <c r="O10" t="s">
        <v>71</v>
      </c>
      <c r="P10" t="s">
        <v>72</v>
      </c>
      <c r="Q10" s="3">
        <v>992</v>
      </c>
      <c r="R10" s="2">
        <v>43615</v>
      </c>
      <c r="S10" t="s">
        <v>73</v>
      </c>
      <c r="T10" s="3">
        <v>5704036398809</v>
      </c>
      <c r="U10" s="3">
        <v>5703036398709</v>
      </c>
    </row>
    <row r="11" spans="1:21" x14ac:dyDescent="0.35">
      <c r="A11" t="s">
        <v>23</v>
      </c>
      <c r="B11" s="3">
        <v>1000</v>
      </c>
      <c r="C11">
        <v>10010</v>
      </c>
      <c r="D11" t="s">
        <v>24</v>
      </c>
      <c r="E11">
        <v>1500</v>
      </c>
      <c r="F11" t="s">
        <v>25</v>
      </c>
      <c r="G11">
        <v>987645</v>
      </c>
      <c r="H11" t="s">
        <v>74</v>
      </c>
      <c r="I11">
        <v>999990</v>
      </c>
      <c r="J11" s="2">
        <v>43545</v>
      </c>
      <c r="K11" t="s">
        <v>42</v>
      </c>
      <c r="L11" s="19" t="s">
        <v>43</v>
      </c>
      <c r="M11" s="19" t="s">
        <v>64</v>
      </c>
      <c r="N11" s="3">
        <v>2577</v>
      </c>
      <c r="O11" t="s">
        <v>75</v>
      </c>
      <c r="P11" t="s">
        <v>76</v>
      </c>
      <c r="Q11" s="3">
        <v>589</v>
      </c>
      <c r="R11" s="2">
        <v>43606</v>
      </c>
      <c r="S11" t="s">
        <v>47</v>
      </c>
      <c r="T11" s="3">
        <v>5704036398810</v>
      </c>
      <c r="U11" s="3">
        <v>5703036398710</v>
      </c>
    </row>
  </sheetData>
  <hyperlinks>
    <hyperlink ref="L2" r:id="rId1" xr:uid="{72E66FEE-A1E6-498E-93E1-ADC30C304FD2}"/>
    <hyperlink ref="L3" r:id="rId2" xr:uid="{7A489565-46ED-440C-9D03-65E7702756E1}"/>
    <hyperlink ref="M2" r:id="rId3" xr:uid="{54E67B72-7EAC-4E41-84D3-8113813DBDC9}"/>
    <hyperlink ref="L4" r:id="rId4" xr:uid="{24FD0A51-77AF-46AA-BB33-7D1385C41A30}"/>
    <hyperlink ref="L5" r:id="rId5" xr:uid="{62607B25-FCE7-4274-B16F-5B4EFD508892}"/>
    <hyperlink ref="L6" r:id="rId6" xr:uid="{076363CD-4A45-43B6-A433-B705D3B7232D}"/>
    <hyperlink ref="L7" r:id="rId7" xr:uid="{F3548699-9AE8-429B-AF27-2317CB015A1E}"/>
    <hyperlink ref="L8" r:id="rId8" xr:uid="{358353EA-FD65-494C-AF5E-F9DC9D438DA7}"/>
    <hyperlink ref="L9" r:id="rId9" xr:uid="{2FD98A3A-07E4-4A05-B333-72C835DEFF7F}"/>
    <hyperlink ref="L10" r:id="rId10" xr:uid="{9832725D-B965-4D87-B117-ECE037243EF7}"/>
    <hyperlink ref="L11" r:id="rId11" xr:uid="{954F484D-FA10-4FC9-B8EB-22409E6E91F7}"/>
    <hyperlink ref="M3" r:id="rId12" xr:uid="{93F67BCB-9D9E-4A18-B45A-B0B15B308B02}"/>
    <hyperlink ref="M4" r:id="rId13" xr:uid="{9F3E9245-6B95-4BDD-B2D9-F172489B8C33}"/>
    <hyperlink ref="M5" r:id="rId14" xr:uid="{D445F09B-4DF0-48A0-BA7F-C455D041CA0B}"/>
    <hyperlink ref="M6" r:id="rId15" xr:uid="{68E87A41-30B4-4668-B0C1-733606C9A6CD}"/>
    <hyperlink ref="M7" r:id="rId16" xr:uid="{558D03F6-746C-4A48-9B43-4850BF1EF39F}"/>
    <hyperlink ref="M8" r:id="rId17" xr:uid="{771DFC99-8949-4551-B4BE-997F739DD7ED}"/>
    <hyperlink ref="M9" r:id="rId18" xr:uid="{DE1C2EDF-95A4-49C8-AC66-279D23D49FA9}"/>
    <hyperlink ref="M10" r:id="rId19" xr:uid="{D68E31D2-3525-46E9-968D-7DD68C4762BF}"/>
    <hyperlink ref="M11" r:id="rId20" xr:uid="{555D4CBE-9234-4A00-9AD6-7D504E04A58B}"/>
  </hyperlinks>
  <pageMargins left="0.7" right="0.7" top="0.75" bottom="0.75" header="0.3" footer="0.3"/>
  <pageSetup paperSize="9" orientation="portrait" r:id="rId21"/>
  <tableParts count="1">
    <tablePart r:id="rId2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DD04-3050-4170-9B3B-806E49D41FA9}">
  <dimension ref="A1:AH11"/>
  <sheetViews>
    <sheetView workbookViewId="0"/>
  </sheetViews>
  <sheetFormatPr defaultRowHeight="15.5" x14ac:dyDescent="0.35"/>
  <cols>
    <col min="1" max="1" width="15.25" bestFit="1" customWidth="1"/>
    <col min="2" max="2" width="19.25" style="1" bestFit="1" customWidth="1"/>
    <col min="3" max="3" width="13.75" customWidth="1"/>
    <col min="4" max="4" width="65.08203125" bestFit="1" customWidth="1"/>
    <col min="5" max="5" width="15.25" bestFit="1" customWidth="1"/>
    <col min="6" max="6" width="38" bestFit="1" customWidth="1"/>
    <col min="7" max="7" width="17.25" bestFit="1" customWidth="1"/>
    <col min="8" max="8" width="39.75" bestFit="1" customWidth="1"/>
    <col min="9" max="9" width="17.25" customWidth="1"/>
    <col min="10" max="10" width="54.33203125" customWidth="1"/>
    <col min="11" max="11" width="11.75" customWidth="1"/>
    <col min="12" max="12" width="27.75" bestFit="1" customWidth="1"/>
    <col min="13" max="13" width="28.83203125" bestFit="1" customWidth="1"/>
    <col min="14" max="14" width="31.08203125" bestFit="1" customWidth="1"/>
    <col min="15" max="15" width="18.58203125" bestFit="1" customWidth="1"/>
    <col min="16" max="16" width="18.58203125" customWidth="1"/>
    <col min="17" max="17" width="24" bestFit="1" customWidth="1"/>
    <col min="18" max="18" width="18.33203125" bestFit="1" customWidth="1"/>
    <col min="19" max="19" width="14.33203125" customWidth="1"/>
    <col min="20" max="20" width="17.5" bestFit="1" customWidth="1"/>
    <col min="21" max="22" width="18.75" bestFit="1" customWidth="1"/>
    <col min="23" max="23" width="27.75" bestFit="1" customWidth="1"/>
    <col min="24" max="25" width="27.75" customWidth="1"/>
    <col min="26" max="27" width="22.25" bestFit="1" customWidth="1"/>
    <col min="28" max="28" width="22.58203125" bestFit="1" customWidth="1"/>
    <col min="29" max="29" width="22.5" bestFit="1" customWidth="1"/>
    <col min="30" max="30" width="21.75" bestFit="1" customWidth="1"/>
    <col min="31" max="31" width="15.25" bestFit="1" customWidth="1"/>
    <col min="32" max="33" width="19.75" bestFit="1" customWidth="1"/>
    <col min="34" max="34" width="136.83203125" bestFit="1" customWidth="1"/>
    <col min="35" max="35" width="16.08203125" bestFit="1" customWidth="1"/>
  </cols>
  <sheetData>
    <row r="1" spans="1:34" x14ac:dyDescent="0.35">
      <c r="A1" t="s">
        <v>0</v>
      </c>
      <c r="B1" s="1" t="s">
        <v>26</v>
      </c>
      <c r="C1" t="s">
        <v>1</v>
      </c>
      <c r="D1" t="s">
        <v>2</v>
      </c>
      <c r="E1" t="s">
        <v>3</v>
      </c>
      <c r="F1" t="s">
        <v>4</v>
      </c>
      <c r="G1" t="s">
        <v>27</v>
      </c>
      <c r="H1" t="s">
        <v>28</v>
      </c>
      <c r="I1" t="s">
        <v>29</v>
      </c>
      <c r="J1" t="s">
        <v>77</v>
      </c>
      <c r="K1" t="s">
        <v>5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78</v>
      </c>
      <c r="X1" t="s">
        <v>79</v>
      </c>
      <c r="Y1" t="s">
        <v>80</v>
      </c>
      <c r="Z1" t="s">
        <v>81</v>
      </c>
      <c r="AA1" t="s">
        <v>82</v>
      </c>
      <c r="AB1" t="s">
        <v>83</v>
      </c>
      <c r="AC1" t="s">
        <v>84</v>
      </c>
      <c r="AD1" t="s">
        <v>85</v>
      </c>
      <c r="AE1" t="s">
        <v>86</v>
      </c>
      <c r="AF1" t="s">
        <v>87</v>
      </c>
      <c r="AG1" t="s">
        <v>88</v>
      </c>
      <c r="AH1" t="s">
        <v>89</v>
      </c>
    </row>
    <row r="2" spans="1:34" x14ac:dyDescent="0.35">
      <c r="A2" t="s">
        <v>6</v>
      </c>
      <c r="B2" s="3">
        <v>1000</v>
      </c>
      <c r="C2">
        <v>10001</v>
      </c>
      <c r="D2" t="s">
        <v>7</v>
      </c>
      <c r="E2">
        <v>500</v>
      </c>
      <c r="F2" t="s">
        <v>8</v>
      </c>
      <c r="G2">
        <v>987654</v>
      </c>
      <c r="H2" t="s">
        <v>41</v>
      </c>
      <c r="I2">
        <v>999991</v>
      </c>
      <c r="J2" t="s">
        <v>90</v>
      </c>
      <c r="K2" s="2">
        <v>43551</v>
      </c>
      <c r="L2" t="s">
        <v>42</v>
      </c>
      <c r="M2" s="4" t="s">
        <v>43</v>
      </c>
      <c r="N2" t="s">
        <v>44</v>
      </c>
      <c r="O2" s="3">
        <v>2568</v>
      </c>
      <c r="P2" s="3" t="s">
        <v>45</v>
      </c>
      <c r="Q2" s="3" t="s">
        <v>46</v>
      </c>
      <c r="R2" s="3">
        <v>852</v>
      </c>
      <c r="S2" s="2">
        <v>43612</v>
      </c>
      <c r="T2" t="s">
        <v>47</v>
      </c>
      <c r="U2" s="3">
        <v>5704036398801</v>
      </c>
      <c r="V2" s="3">
        <v>5703036398701</v>
      </c>
      <c r="W2" t="s">
        <v>91</v>
      </c>
      <c r="X2" t="s">
        <v>92</v>
      </c>
      <c r="Y2" t="s">
        <v>93</v>
      </c>
      <c r="Z2">
        <v>553.6</v>
      </c>
      <c r="AA2">
        <v>600</v>
      </c>
      <c r="AB2">
        <v>98.9</v>
      </c>
      <c r="AC2">
        <v>60</v>
      </c>
      <c r="AD2">
        <f>Table24[[#This Row],[Outer Box Width (cm)]]-2</f>
        <v>551.6</v>
      </c>
      <c r="AE2">
        <f>Table24[[#This Row],[Outer Box Length (cm)]]-2</f>
        <v>598</v>
      </c>
      <c r="AF2">
        <f>Table24[[#This Row],[Outer Box Height (cm)]]-2</f>
        <v>96.9</v>
      </c>
      <c r="AG2">
        <v>59.5</v>
      </c>
      <c r="AH2" s="17" t="s">
        <v>94</v>
      </c>
    </row>
    <row r="3" spans="1:34" x14ac:dyDescent="0.35">
      <c r="A3" t="s">
        <v>9</v>
      </c>
      <c r="B3" s="3">
        <v>1000</v>
      </c>
      <c r="C3">
        <v>10002</v>
      </c>
      <c r="D3" t="s">
        <v>10</v>
      </c>
      <c r="E3">
        <v>75</v>
      </c>
      <c r="F3" t="s">
        <v>11</v>
      </c>
      <c r="G3">
        <v>987653</v>
      </c>
      <c r="H3" t="s">
        <v>48</v>
      </c>
      <c r="I3">
        <v>999992</v>
      </c>
      <c r="J3" t="s">
        <v>95</v>
      </c>
      <c r="K3" s="2">
        <v>43540</v>
      </c>
      <c r="L3" t="s">
        <v>42</v>
      </c>
      <c r="M3" t="s">
        <v>49</v>
      </c>
      <c r="N3" t="s">
        <v>50</v>
      </c>
      <c r="O3" s="3">
        <v>2569</v>
      </c>
      <c r="P3" s="3" t="s">
        <v>51</v>
      </c>
      <c r="Q3" s="3" t="s">
        <v>52</v>
      </c>
      <c r="R3" s="3">
        <v>698</v>
      </c>
      <c r="S3" s="2">
        <v>43601</v>
      </c>
      <c r="T3" t="s">
        <v>53</v>
      </c>
      <c r="U3" s="3">
        <v>5704036398802</v>
      </c>
      <c r="V3" s="3">
        <v>5703036398702</v>
      </c>
      <c r="W3" t="s">
        <v>91</v>
      </c>
      <c r="X3" t="s">
        <v>96</v>
      </c>
      <c r="Y3" t="s">
        <v>97</v>
      </c>
      <c r="Z3">
        <v>401</v>
      </c>
      <c r="AA3">
        <v>330.7</v>
      </c>
      <c r="AB3">
        <v>78.899999999999991</v>
      </c>
      <c r="AC3">
        <v>63</v>
      </c>
      <c r="AD3">
        <f>Table24[[#This Row],[Outer Box Width (cm)]]-2</f>
        <v>399</v>
      </c>
      <c r="AE3">
        <f>Table24[[#This Row],[Outer Box Length (cm)]]-2</f>
        <v>328.7</v>
      </c>
      <c r="AF3">
        <f>Table24[[#This Row],[Outer Box Height (cm)]]-2</f>
        <v>76.899999999999991</v>
      </c>
      <c r="AG3">
        <v>62.5</v>
      </c>
      <c r="AH3" s="17" t="s">
        <v>98</v>
      </c>
    </row>
    <row r="4" spans="1:34" x14ac:dyDescent="0.35">
      <c r="A4" t="s">
        <v>6</v>
      </c>
      <c r="B4" s="3">
        <v>2000</v>
      </c>
      <c r="C4">
        <v>10003</v>
      </c>
      <c r="D4" t="s">
        <v>12</v>
      </c>
      <c r="E4">
        <v>450</v>
      </c>
      <c r="F4" t="s">
        <v>8</v>
      </c>
      <c r="G4">
        <v>987652</v>
      </c>
      <c r="H4" t="s">
        <v>41</v>
      </c>
      <c r="I4">
        <v>999991</v>
      </c>
      <c r="J4" t="s">
        <v>90</v>
      </c>
      <c r="K4" s="2">
        <v>43551</v>
      </c>
      <c r="L4" t="s">
        <v>42</v>
      </c>
      <c r="M4" s="4" t="s">
        <v>43</v>
      </c>
      <c r="N4" t="s">
        <v>44</v>
      </c>
      <c r="O4" s="3">
        <v>2570</v>
      </c>
      <c r="P4" s="3" t="s">
        <v>54</v>
      </c>
      <c r="Q4" s="3" t="s">
        <v>55</v>
      </c>
      <c r="R4" s="3">
        <v>458</v>
      </c>
      <c r="S4" s="2">
        <v>43612</v>
      </c>
      <c r="T4" t="s">
        <v>47</v>
      </c>
      <c r="U4" s="3">
        <v>5704036398803</v>
      </c>
      <c r="V4" s="3">
        <v>5703036398703</v>
      </c>
      <c r="W4" t="s">
        <v>91</v>
      </c>
      <c r="X4" t="s">
        <v>92</v>
      </c>
      <c r="Y4" t="s">
        <v>99</v>
      </c>
      <c r="Z4">
        <v>361.5</v>
      </c>
      <c r="AA4">
        <v>395.4</v>
      </c>
      <c r="AB4">
        <v>93.2</v>
      </c>
      <c r="AC4">
        <v>60</v>
      </c>
      <c r="AD4">
        <f>Table24[[#This Row],[Outer Box Width (cm)]]-2</f>
        <v>359.5</v>
      </c>
      <c r="AE4">
        <f>Table24[[#This Row],[Outer Box Length (cm)]]-2</f>
        <v>393.4</v>
      </c>
      <c r="AF4">
        <f>Table24[[#This Row],[Outer Box Height (cm)]]-2</f>
        <v>91.2</v>
      </c>
      <c r="AG4">
        <v>59.5</v>
      </c>
      <c r="AH4" s="17" t="s">
        <v>100</v>
      </c>
    </row>
    <row r="5" spans="1:34" x14ac:dyDescent="0.35">
      <c r="A5" t="s">
        <v>6</v>
      </c>
      <c r="B5" s="3">
        <v>3000</v>
      </c>
      <c r="C5">
        <v>10004</v>
      </c>
      <c r="D5" t="s">
        <v>13</v>
      </c>
      <c r="E5">
        <v>550</v>
      </c>
      <c r="F5" t="s">
        <v>8</v>
      </c>
      <c r="G5">
        <v>987651</v>
      </c>
      <c r="H5" t="s">
        <v>41</v>
      </c>
      <c r="I5">
        <v>999991</v>
      </c>
      <c r="J5" t="s">
        <v>90</v>
      </c>
      <c r="K5" s="2">
        <v>43551</v>
      </c>
      <c r="L5" t="s">
        <v>42</v>
      </c>
      <c r="M5" s="4" t="s">
        <v>43</v>
      </c>
      <c r="N5" t="s">
        <v>44</v>
      </c>
      <c r="O5" s="3">
        <v>2571</v>
      </c>
      <c r="P5" s="3" t="s">
        <v>56</v>
      </c>
      <c r="Q5" s="3" t="s">
        <v>57</v>
      </c>
      <c r="R5" s="3">
        <v>753</v>
      </c>
      <c r="S5" s="2">
        <v>43612</v>
      </c>
      <c r="T5" t="s">
        <v>47</v>
      </c>
      <c r="U5" s="3">
        <v>5704036398804</v>
      </c>
      <c r="V5" s="3">
        <v>5703036398704</v>
      </c>
      <c r="W5" t="s">
        <v>91</v>
      </c>
      <c r="X5" t="s">
        <v>92</v>
      </c>
      <c r="Y5" t="s">
        <v>99</v>
      </c>
      <c r="Z5">
        <v>383.9</v>
      </c>
      <c r="AA5">
        <v>343</v>
      </c>
      <c r="AB5">
        <v>86.1</v>
      </c>
      <c r="AC5">
        <v>52</v>
      </c>
      <c r="AD5">
        <f>Table24[[#This Row],[Outer Box Width (cm)]]-2</f>
        <v>381.9</v>
      </c>
      <c r="AE5">
        <f>Table24[[#This Row],[Outer Box Length (cm)]]-2</f>
        <v>341</v>
      </c>
      <c r="AF5">
        <f>Table24[[#This Row],[Outer Box Height (cm)]]-2</f>
        <v>84.1</v>
      </c>
      <c r="AG5">
        <v>51.5</v>
      </c>
      <c r="AH5" s="17" t="s">
        <v>101</v>
      </c>
    </row>
    <row r="6" spans="1:34" x14ac:dyDescent="0.35">
      <c r="A6" t="s">
        <v>9</v>
      </c>
      <c r="B6" s="3">
        <v>2000</v>
      </c>
      <c r="C6">
        <v>10005</v>
      </c>
      <c r="D6" t="s">
        <v>14</v>
      </c>
      <c r="E6">
        <v>750</v>
      </c>
      <c r="F6" t="s">
        <v>11</v>
      </c>
      <c r="G6">
        <v>987650</v>
      </c>
      <c r="H6" t="s">
        <v>48</v>
      </c>
      <c r="I6">
        <v>999992</v>
      </c>
      <c r="J6" t="s">
        <v>95</v>
      </c>
      <c r="K6" s="2">
        <v>43540</v>
      </c>
      <c r="L6" t="s">
        <v>42</v>
      </c>
      <c r="M6" t="s">
        <v>49</v>
      </c>
      <c r="N6" t="s">
        <v>50</v>
      </c>
      <c r="O6" s="3">
        <v>2572</v>
      </c>
      <c r="P6" s="3" t="s">
        <v>58</v>
      </c>
      <c r="Q6" s="3" t="s">
        <v>59</v>
      </c>
      <c r="R6" s="3">
        <v>127</v>
      </c>
      <c r="S6" s="2">
        <v>43601</v>
      </c>
      <c r="T6" t="s">
        <v>53</v>
      </c>
      <c r="U6" s="3">
        <v>5704036398805</v>
      </c>
      <c r="V6" s="3">
        <v>5703036398705</v>
      </c>
      <c r="W6" t="s">
        <v>91</v>
      </c>
      <c r="X6" t="s">
        <v>92</v>
      </c>
      <c r="Y6" t="s">
        <v>102</v>
      </c>
      <c r="Z6">
        <v>421.1</v>
      </c>
      <c r="AA6">
        <v>490.20000000000005</v>
      </c>
      <c r="AB6">
        <v>99.2</v>
      </c>
      <c r="AC6">
        <v>54</v>
      </c>
      <c r="AD6">
        <f>Table24[[#This Row],[Outer Box Width (cm)]]-2</f>
        <v>419.1</v>
      </c>
      <c r="AE6">
        <f>Table24[[#This Row],[Outer Box Length (cm)]]-2</f>
        <v>488.20000000000005</v>
      </c>
      <c r="AF6">
        <f>Table24[[#This Row],[Outer Box Height (cm)]]-2</f>
        <v>97.2</v>
      </c>
      <c r="AG6">
        <v>53.5</v>
      </c>
      <c r="AH6" s="17" t="s">
        <v>103</v>
      </c>
    </row>
    <row r="7" spans="1:34" x14ac:dyDescent="0.35">
      <c r="A7" t="s">
        <v>9</v>
      </c>
      <c r="B7" s="3">
        <v>3000</v>
      </c>
      <c r="C7">
        <v>10006</v>
      </c>
      <c r="D7" t="s">
        <v>15</v>
      </c>
      <c r="E7">
        <v>880</v>
      </c>
      <c r="F7" t="s">
        <v>11</v>
      </c>
      <c r="G7">
        <v>987649</v>
      </c>
      <c r="H7" t="s">
        <v>48</v>
      </c>
      <c r="I7">
        <v>999992</v>
      </c>
      <c r="J7" t="s">
        <v>95</v>
      </c>
      <c r="K7" s="2">
        <v>43540</v>
      </c>
      <c r="L7" t="s">
        <v>42</v>
      </c>
      <c r="M7" t="s">
        <v>49</v>
      </c>
      <c r="N7" t="s">
        <v>50</v>
      </c>
      <c r="O7" s="3">
        <v>2573</v>
      </c>
      <c r="P7" s="3" t="s">
        <v>60</v>
      </c>
      <c r="Q7" s="3" t="s">
        <v>61</v>
      </c>
      <c r="R7" s="3">
        <v>859</v>
      </c>
      <c r="S7" s="2">
        <v>43601</v>
      </c>
      <c r="T7" t="s">
        <v>53</v>
      </c>
      <c r="U7" s="3">
        <v>5704036398806</v>
      </c>
      <c r="V7" s="3">
        <v>5703036398706</v>
      </c>
      <c r="W7" t="s">
        <v>91</v>
      </c>
      <c r="X7" t="s">
        <v>96</v>
      </c>
      <c r="Y7" t="s">
        <v>104</v>
      </c>
      <c r="Z7">
        <v>466</v>
      </c>
      <c r="AA7">
        <v>513.69999999999993</v>
      </c>
      <c r="AB7">
        <v>78.3</v>
      </c>
      <c r="AC7">
        <v>53</v>
      </c>
      <c r="AD7">
        <f>Table24[[#This Row],[Outer Box Width (cm)]]-2</f>
        <v>464</v>
      </c>
      <c r="AE7">
        <f>Table24[[#This Row],[Outer Box Length (cm)]]-2</f>
        <v>511.69999999999993</v>
      </c>
      <c r="AF7">
        <f>Table24[[#This Row],[Outer Box Height (cm)]]-2</f>
        <v>76.3</v>
      </c>
      <c r="AG7">
        <v>52.5</v>
      </c>
      <c r="AH7" s="17" t="s">
        <v>105</v>
      </c>
    </row>
    <row r="8" spans="1:34" x14ac:dyDescent="0.35">
      <c r="A8" t="s">
        <v>16</v>
      </c>
      <c r="B8" s="3">
        <v>1000</v>
      </c>
      <c r="C8">
        <v>10007</v>
      </c>
      <c r="D8" t="s">
        <v>17</v>
      </c>
      <c r="E8">
        <v>350</v>
      </c>
      <c r="F8" t="s">
        <v>18</v>
      </c>
      <c r="G8">
        <v>987648</v>
      </c>
      <c r="H8" t="s">
        <v>62</v>
      </c>
      <c r="I8">
        <v>999997</v>
      </c>
      <c r="J8" t="s">
        <v>106</v>
      </c>
      <c r="K8" s="2">
        <v>43562</v>
      </c>
      <c r="L8" t="s">
        <v>42</v>
      </c>
      <c r="M8" t="s">
        <v>63</v>
      </c>
      <c r="N8" t="s">
        <v>64</v>
      </c>
      <c r="O8" s="3">
        <v>2574</v>
      </c>
      <c r="P8" s="3" t="s">
        <v>65</v>
      </c>
      <c r="Q8" s="3" t="s">
        <v>66</v>
      </c>
      <c r="R8" s="3">
        <v>425</v>
      </c>
      <c r="S8" s="2">
        <v>43623</v>
      </c>
      <c r="T8" t="s">
        <v>67</v>
      </c>
      <c r="U8" s="3">
        <v>5704036398807</v>
      </c>
      <c r="V8" s="3">
        <v>5703036398707</v>
      </c>
      <c r="W8" t="s">
        <v>91</v>
      </c>
      <c r="X8" t="s">
        <v>96</v>
      </c>
      <c r="Y8" t="s">
        <v>107</v>
      </c>
      <c r="Z8">
        <v>301.10000000000002</v>
      </c>
      <c r="AA8">
        <v>379</v>
      </c>
      <c r="AB8">
        <v>147.6</v>
      </c>
      <c r="AC8">
        <v>58</v>
      </c>
      <c r="AD8">
        <f>Table24[[#This Row],[Outer Box Width (cm)]]-2</f>
        <v>299.10000000000002</v>
      </c>
      <c r="AE8">
        <f>Table24[[#This Row],[Outer Box Length (cm)]]-2</f>
        <v>377</v>
      </c>
      <c r="AF8">
        <f>Table24[[#This Row],[Outer Box Height (cm)]]-2</f>
        <v>145.6</v>
      </c>
      <c r="AG8">
        <v>57.5</v>
      </c>
      <c r="AH8" s="17" t="s">
        <v>108</v>
      </c>
    </row>
    <row r="9" spans="1:34" x14ac:dyDescent="0.35">
      <c r="A9" t="s">
        <v>16</v>
      </c>
      <c r="B9" s="3">
        <v>2000</v>
      </c>
      <c r="C9">
        <v>10008</v>
      </c>
      <c r="D9" t="s">
        <v>19</v>
      </c>
      <c r="E9">
        <v>400</v>
      </c>
      <c r="F9" t="s">
        <v>18</v>
      </c>
      <c r="G9">
        <v>987647</v>
      </c>
      <c r="H9" t="s">
        <v>62</v>
      </c>
      <c r="I9">
        <v>999997</v>
      </c>
      <c r="J9" t="s">
        <v>106</v>
      </c>
      <c r="K9" s="2">
        <v>43562</v>
      </c>
      <c r="L9" t="s">
        <v>42</v>
      </c>
      <c r="M9" t="s">
        <v>63</v>
      </c>
      <c r="N9" t="s">
        <v>64</v>
      </c>
      <c r="O9" s="3">
        <v>2575</v>
      </c>
      <c r="P9" s="3" t="s">
        <v>68</v>
      </c>
      <c r="Q9" s="3" t="s">
        <v>69</v>
      </c>
      <c r="R9" s="3">
        <v>789</v>
      </c>
      <c r="S9" s="2">
        <v>43623</v>
      </c>
      <c r="T9" t="s">
        <v>67</v>
      </c>
      <c r="U9" s="3">
        <v>5704036398808</v>
      </c>
      <c r="V9" s="3">
        <v>5703036398708</v>
      </c>
      <c r="W9" t="s">
        <v>91</v>
      </c>
      <c r="X9" t="s">
        <v>96</v>
      </c>
      <c r="Y9" t="s">
        <v>107</v>
      </c>
      <c r="Z9">
        <v>548.80000000000007</v>
      </c>
      <c r="AA9">
        <v>499.3</v>
      </c>
      <c r="AB9">
        <v>106.5</v>
      </c>
      <c r="AC9">
        <v>60</v>
      </c>
      <c r="AD9">
        <f>Table24[[#This Row],[Outer Box Width (cm)]]-2</f>
        <v>546.80000000000007</v>
      </c>
      <c r="AE9">
        <f>Table24[[#This Row],[Outer Box Length (cm)]]-2</f>
        <v>497.3</v>
      </c>
      <c r="AF9">
        <f>Table24[[#This Row],[Outer Box Height (cm)]]-2</f>
        <v>104.5</v>
      </c>
      <c r="AG9">
        <v>59.5</v>
      </c>
      <c r="AH9" s="17" t="s">
        <v>109</v>
      </c>
    </row>
    <row r="10" spans="1:34" x14ac:dyDescent="0.35">
      <c r="A10" t="s">
        <v>20</v>
      </c>
      <c r="B10" s="3">
        <v>1000</v>
      </c>
      <c r="C10">
        <v>10009</v>
      </c>
      <c r="D10" t="s">
        <v>21</v>
      </c>
      <c r="E10">
        <v>350</v>
      </c>
      <c r="F10" t="s">
        <v>22</v>
      </c>
      <c r="G10">
        <v>987646</v>
      </c>
      <c r="H10" t="s">
        <v>70</v>
      </c>
      <c r="I10">
        <v>999999</v>
      </c>
      <c r="J10" t="s">
        <v>110</v>
      </c>
      <c r="K10" s="2">
        <v>43554</v>
      </c>
      <c r="L10" t="s">
        <v>42</v>
      </c>
      <c r="M10" t="s">
        <v>63</v>
      </c>
      <c r="N10" t="s">
        <v>50</v>
      </c>
      <c r="O10" s="3">
        <v>2576</v>
      </c>
      <c r="P10" s="3" t="s">
        <v>71</v>
      </c>
      <c r="Q10" s="3" t="s">
        <v>72</v>
      </c>
      <c r="R10" s="3">
        <v>992</v>
      </c>
      <c r="S10" s="2">
        <v>43615</v>
      </c>
      <c r="T10" t="s">
        <v>73</v>
      </c>
      <c r="U10" s="3">
        <v>5704036398809</v>
      </c>
      <c r="V10" s="3">
        <v>5703036398709</v>
      </c>
      <c r="W10" t="s">
        <v>91</v>
      </c>
      <c r="X10" t="s">
        <v>96</v>
      </c>
      <c r="Y10" t="s">
        <v>111</v>
      </c>
      <c r="Z10">
        <v>528.20000000000005</v>
      </c>
      <c r="AA10">
        <v>486.4</v>
      </c>
      <c r="AB10">
        <v>121.1</v>
      </c>
      <c r="AC10">
        <v>55</v>
      </c>
      <c r="AD10">
        <f>Table24[[#This Row],[Outer Box Width (cm)]]-2</f>
        <v>526.20000000000005</v>
      </c>
      <c r="AE10">
        <f>Table24[[#This Row],[Outer Box Length (cm)]]-2</f>
        <v>484.4</v>
      </c>
      <c r="AF10">
        <f>Table24[[#This Row],[Outer Box Height (cm)]]-2</f>
        <v>119.1</v>
      </c>
      <c r="AG10">
        <v>54.5</v>
      </c>
      <c r="AH10" s="17" t="s">
        <v>112</v>
      </c>
    </row>
    <row r="11" spans="1:34" x14ac:dyDescent="0.35">
      <c r="A11" t="s">
        <v>23</v>
      </c>
      <c r="B11" s="3">
        <v>1000</v>
      </c>
      <c r="C11">
        <v>10010</v>
      </c>
      <c r="D11" t="s">
        <v>24</v>
      </c>
      <c r="E11">
        <v>1500</v>
      </c>
      <c r="F11" t="s">
        <v>25</v>
      </c>
      <c r="G11">
        <v>987645</v>
      </c>
      <c r="H11" t="s">
        <v>74</v>
      </c>
      <c r="I11">
        <v>999990</v>
      </c>
      <c r="J11" t="s">
        <v>113</v>
      </c>
      <c r="K11" s="2">
        <v>43545</v>
      </c>
      <c r="L11" t="s">
        <v>42</v>
      </c>
      <c r="M11" t="s">
        <v>43</v>
      </c>
      <c r="N11" t="s">
        <v>64</v>
      </c>
      <c r="O11" s="3">
        <v>2577</v>
      </c>
      <c r="P11" s="3" t="s">
        <v>75</v>
      </c>
      <c r="Q11" s="3" t="s">
        <v>76</v>
      </c>
      <c r="R11" s="3">
        <v>589</v>
      </c>
      <c r="S11" s="2">
        <v>43606</v>
      </c>
      <c r="T11" t="s">
        <v>47</v>
      </c>
      <c r="U11" s="3">
        <v>5704036398810</v>
      </c>
      <c r="V11" s="3">
        <v>5703036398710</v>
      </c>
      <c r="W11" t="s">
        <v>114</v>
      </c>
      <c r="X11" t="s">
        <v>115</v>
      </c>
      <c r="Y11" t="s">
        <v>116</v>
      </c>
      <c r="Z11">
        <v>496.59999999999997</v>
      </c>
      <c r="AA11">
        <v>303.2</v>
      </c>
      <c r="AB11">
        <v>114.5</v>
      </c>
      <c r="AC11">
        <v>64</v>
      </c>
      <c r="AD11">
        <f>Table24[[#This Row],[Outer Box Width (cm)]]-2</f>
        <v>494.59999999999997</v>
      </c>
      <c r="AE11">
        <f>Table24[[#This Row],[Outer Box Length (cm)]]-2</f>
        <v>301.2</v>
      </c>
      <c r="AF11">
        <f>Table24[[#This Row],[Outer Box Height (cm)]]-2</f>
        <v>112.5</v>
      </c>
      <c r="AG11">
        <v>63.5</v>
      </c>
      <c r="AH11" s="17" t="s">
        <v>117</v>
      </c>
    </row>
  </sheetData>
  <phoneticPr fontId="3" type="noConversion"/>
  <hyperlinks>
    <hyperlink ref="AH2" r:id="rId1" xr:uid="{92A513AA-1ABD-43AA-93B9-5717B710077A}"/>
    <hyperlink ref="AH3" r:id="rId2" xr:uid="{B65A8E04-755C-4601-B19C-8DF7651901A4}"/>
    <hyperlink ref="AH4" r:id="rId3" xr:uid="{0A47AD01-66CF-4E02-8AF0-6BD997FC098B}"/>
    <hyperlink ref="AH5" r:id="rId4" xr:uid="{89A6EF2B-EFC8-490B-91F7-4B6D27CD81B8}"/>
    <hyperlink ref="AH6" r:id="rId5" xr:uid="{26431950-7D20-4D82-B147-B45DB251EB1E}"/>
    <hyperlink ref="AH7" r:id="rId6" xr:uid="{DE7A9F00-D287-4613-AF37-7F32BA040974}"/>
    <hyperlink ref="AH9" r:id="rId7" xr:uid="{948A3678-C934-467F-80A6-AC3E02169125}"/>
    <hyperlink ref="AH10" r:id="rId8" xr:uid="{DCA4CE34-23F8-427D-B4F0-0952E95CA2BD}"/>
    <hyperlink ref="AH11" r:id="rId9" xr:uid="{3223E170-11DE-480D-A75A-FD6098DBB83F}"/>
    <hyperlink ref="AH8" r:id="rId10" xr:uid="{5F96CA12-E62B-4DB1-A9B7-FD15F23DFC97}"/>
  </hyperlinks>
  <pageMargins left="0.7" right="0.7" top="0.75" bottom="0.75" header="0.3" footer="0.3"/>
  <pageSetup paperSize="9" orientation="portrait" r:id="rId11"/>
  <tableParts count="1"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869F-EE40-472F-987C-53FF51CCD29F}">
  <sheetPr>
    <tabColor theme="9"/>
  </sheetPr>
  <dimension ref="A1:C35"/>
  <sheetViews>
    <sheetView showGridLines="0" workbookViewId="0"/>
  </sheetViews>
  <sheetFormatPr defaultRowHeight="15.5" x14ac:dyDescent="0.35"/>
  <cols>
    <col min="1" max="1" width="17.08203125" bestFit="1" customWidth="1"/>
    <col min="2" max="2" width="21.83203125" bestFit="1" customWidth="1"/>
    <col min="3" max="3" width="24.5" bestFit="1" customWidth="1"/>
  </cols>
  <sheetData>
    <row r="1" spans="1:3" ht="16" thickBot="1" x14ac:dyDescent="0.4">
      <c r="A1" s="12" t="s">
        <v>118</v>
      </c>
      <c r="B1" s="5" t="s">
        <v>119</v>
      </c>
      <c r="C1" s="12" t="s">
        <v>120</v>
      </c>
    </row>
    <row r="2" spans="1:3" x14ac:dyDescent="0.35">
      <c r="A2" s="15" t="s">
        <v>0</v>
      </c>
      <c r="B2" s="7" t="s">
        <v>0</v>
      </c>
      <c r="C2" s="6" t="s">
        <v>0</v>
      </c>
    </row>
    <row r="3" spans="1:3" x14ac:dyDescent="0.35">
      <c r="A3" s="15" t="s">
        <v>1</v>
      </c>
      <c r="B3" s="13" t="s">
        <v>26</v>
      </c>
      <c r="C3" s="14" t="s">
        <v>26</v>
      </c>
    </row>
    <row r="4" spans="1:3" x14ac:dyDescent="0.35">
      <c r="A4" s="15" t="s">
        <v>2</v>
      </c>
      <c r="B4" s="8" t="s">
        <v>1</v>
      </c>
      <c r="C4" s="6" t="s">
        <v>1</v>
      </c>
    </row>
    <row r="5" spans="1:3" x14ac:dyDescent="0.35">
      <c r="A5" s="15" t="s">
        <v>3</v>
      </c>
      <c r="B5" s="8" t="s">
        <v>2</v>
      </c>
      <c r="C5" s="6" t="s">
        <v>2</v>
      </c>
    </row>
    <row r="6" spans="1:3" x14ac:dyDescent="0.35">
      <c r="A6" s="15" t="s">
        <v>4</v>
      </c>
      <c r="B6" s="8" t="s">
        <v>3</v>
      </c>
      <c r="C6" s="6" t="s">
        <v>3</v>
      </c>
    </row>
    <row r="7" spans="1:3" ht="16" thickBot="1" x14ac:dyDescent="0.4">
      <c r="A7" s="16" t="s">
        <v>5</v>
      </c>
      <c r="B7" s="8" t="s">
        <v>4</v>
      </c>
      <c r="C7" s="6" t="s">
        <v>4</v>
      </c>
    </row>
    <row r="8" spans="1:3" x14ac:dyDescent="0.35">
      <c r="B8" s="10" t="s">
        <v>27</v>
      </c>
      <c r="C8" s="9" t="s">
        <v>27</v>
      </c>
    </row>
    <row r="9" spans="1:3" x14ac:dyDescent="0.35">
      <c r="B9" s="10" t="s">
        <v>28</v>
      </c>
      <c r="C9" s="9" t="s">
        <v>28</v>
      </c>
    </row>
    <row r="10" spans="1:3" x14ac:dyDescent="0.35">
      <c r="B10" s="10" t="s">
        <v>29</v>
      </c>
      <c r="C10" s="9" t="s">
        <v>29</v>
      </c>
    </row>
    <row r="11" spans="1:3" x14ac:dyDescent="0.35">
      <c r="B11" s="8" t="s">
        <v>5</v>
      </c>
      <c r="C11" s="9" t="s">
        <v>77</v>
      </c>
    </row>
    <row r="12" spans="1:3" x14ac:dyDescent="0.35">
      <c r="B12" s="10" t="s">
        <v>30</v>
      </c>
      <c r="C12" s="6" t="s">
        <v>5</v>
      </c>
    </row>
    <row r="13" spans="1:3" x14ac:dyDescent="0.35">
      <c r="B13" s="10" t="s">
        <v>31</v>
      </c>
      <c r="C13" s="9" t="s">
        <v>30</v>
      </c>
    </row>
    <row r="14" spans="1:3" x14ac:dyDescent="0.35">
      <c r="B14" s="10" t="s">
        <v>32</v>
      </c>
      <c r="C14" s="9" t="s">
        <v>31</v>
      </c>
    </row>
    <row r="15" spans="1:3" x14ac:dyDescent="0.35">
      <c r="B15" s="10" t="s">
        <v>33</v>
      </c>
      <c r="C15" s="9" t="s">
        <v>32</v>
      </c>
    </row>
    <row r="16" spans="1:3" x14ac:dyDescent="0.35">
      <c r="B16" s="10" t="s">
        <v>34</v>
      </c>
      <c r="C16" s="9" t="s">
        <v>33</v>
      </c>
    </row>
    <row r="17" spans="2:3" x14ac:dyDescent="0.35">
      <c r="B17" s="10" t="s">
        <v>35</v>
      </c>
      <c r="C17" s="9" t="s">
        <v>34</v>
      </c>
    </row>
    <row r="18" spans="2:3" x14ac:dyDescent="0.35">
      <c r="B18" s="10" t="s">
        <v>36</v>
      </c>
      <c r="C18" s="9" t="s">
        <v>35</v>
      </c>
    </row>
    <row r="19" spans="2:3" x14ac:dyDescent="0.35">
      <c r="B19" s="10" t="s">
        <v>37</v>
      </c>
      <c r="C19" s="9" t="s">
        <v>36</v>
      </c>
    </row>
    <row r="20" spans="2:3" x14ac:dyDescent="0.35">
      <c r="B20" s="10" t="s">
        <v>38</v>
      </c>
      <c r="C20" s="9" t="s">
        <v>37</v>
      </c>
    </row>
    <row r="21" spans="2:3" x14ac:dyDescent="0.35">
      <c r="B21" s="10" t="s">
        <v>39</v>
      </c>
      <c r="C21" s="9" t="s">
        <v>38</v>
      </c>
    </row>
    <row r="22" spans="2:3" ht="16" thickBot="1" x14ac:dyDescent="0.4">
      <c r="B22" s="11" t="s">
        <v>40</v>
      </c>
      <c r="C22" s="9" t="s">
        <v>39</v>
      </c>
    </row>
    <row r="23" spans="2:3" x14ac:dyDescent="0.35">
      <c r="C23" s="9" t="s">
        <v>40</v>
      </c>
    </row>
    <row r="24" spans="2:3" x14ac:dyDescent="0.35">
      <c r="C24" s="9" t="s">
        <v>78</v>
      </c>
    </row>
    <row r="25" spans="2:3" x14ac:dyDescent="0.35">
      <c r="C25" s="9" t="s">
        <v>79</v>
      </c>
    </row>
    <row r="26" spans="2:3" x14ac:dyDescent="0.35">
      <c r="C26" s="9" t="s">
        <v>80</v>
      </c>
    </row>
    <row r="27" spans="2:3" x14ac:dyDescent="0.35">
      <c r="C27" s="9" t="s">
        <v>81</v>
      </c>
    </row>
    <row r="28" spans="2:3" x14ac:dyDescent="0.35">
      <c r="C28" s="9" t="s">
        <v>82</v>
      </c>
    </row>
    <row r="29" spans="2:3" x14ac:dyDescent="0.35">
      <c r="C29" s="9" t="s">
        <v>83</v>
      </c>
    </row>
    <row r="30" spans="2:3" x14ac:dyDescent="0.35">
      <c r="C30" s="9" t="s">
        <v>84</v>
      </c>
    </row>
    <row r="31" spans="2:3" x14ac:dyDescent="0.35">
      <c r="C31" s="9" t="s">
        <v>85</v>
      </c>
    </row>
    <row r="32" spans="2:3" x14ac:dyDescent="0.35">
      <c r="C32" s="9" t="s">
        <v>86</v>
      </c>
    </row>
    <row r="33" spans="3:3" x14ac:dyDescent="0.35">
      <c r="C33" s="9" t="s">
        <v>87</v>
      </c>
    </row>
    <row r="34" spans="3:3" x14ac:dyDescent="0.35">
      <c r="C34" s="9" t="s">
        <v>88</v>
      </c>
    </row>
    <row r="35" spans="3:3" ht="16" thickBot="1" x14ac:dyDescent="0.4">
      <c r="C35" s="18" t="s">
        <v>89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1b4ac5-8809-4198-89d6-04b27b8f7a50" xsi:nil="true"/>
    <lcf76f155ced4ddcb4097134ff3c332f xmlns="beb92081-3cb9-4180-900e-12025abc60a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8B2F4332BD64F8CDDBF69172A3933" ma:contentTypeVersion="16" ma:contentTypeDescription="Create a new document." ma:contentTypeScope="" ma:versionID="b88f00de5af67830d7cf9c18f615e93b">
  <xsd:schema xmlns:xsd="http://www.w3.org/2001/XMLSchema" xmlns:xs="http://www.w3.org/2001/XMLSchema" xmlns:p="http://schemas.microsoft.com/office/2006/metadata/properties" xmlns:ns2="beb92081-3cb9-4180-900e-12025abc60aa" xmlns:ns3="f61b4ac5-8809-4198-89d6-04b27b8f7a50" targetNamespace="http://schemas.microsoft.com/office/2006/metadata/properties" ma:root="true" ma:fieldsID="ea4b9ce30f8ad28cf13c0def7fdbbda0" ns2:_="" ns3:_="">
    <xsd:import namespace="beb92081-3cb9-4180-900e-12025abc60aa"/>
    <xsd:import namespace="f61b4ac5-8809-4198-89d6-04b27b8f7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92081-3cb9-4180-900e-12025abc6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a90ac8b-f8a7-410d-9aa1-61df4fb126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b4ac5-8809-4198-89d6-04b27b8f7a5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75d3a-024c-4301-b7d0-f00f4bc6614b}" ma:internalName="TaxCatchAll" ma:showField="CatchAllData" ma:web="f61b4ac5-8809-4198-89d6-04b27b8f7a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8914B-3BCC-4F0F-BF67-F56AA6FAD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7981B-ACD6-40E8-8FAE-685BB4123AC8}">
  <ds:schemaRefs>
    <ds:schemaRef ds:uri="http://schemas.microsoft.com/office/2006/metadata/properties"/>
    <ds:schemaRef ds:uri="http://schemas.microsoft.com/office/infopath/2007/PartnerControls"/>
    <ds:schemaRef ds:uri="f61b4ac5-8809-4198-89d6-04b27b8f7a50"/>
    <ds:schemaRef ds:uri="beb92081-3cb9-4180-900e-12025abc60aa"/>
  </ds:schemaRefs>
</ds:datastoreItem>
</file>

<file path=customXml/itemProps3.xml><?xml version="1.0" encoding="utf-8"?>
<ds:datastoreItem xmlns:ds="http://schemas.openxmlformats.org/officeDocument/2006/customXml" ds:itemID="{6FA7EE34-55D4-4C39-822E-847BB64F7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1 - Simple</vt:lpstr>
      <vt:lpstr>Example 2</vt:lpstr>
      <vt:lpstr>Example 3</vt:lpstr>
      <vt:lpstr>Overview of Fields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Søren Riis Mønsted</dc:creator>
  <cp:keywords/>
  <dc:description/>
  <cp:lastModifiedBy>Mikkel Elgaard</cp:lastModifiedBy>
  <cp:revision/>
  <dcterms:created xsi:type="dcterms:W3CDTF">2019-02-11T17:09:42Z</dcterms:created>
  <dcterms:modified xsi:type="dcterms:W3CDTF">2023-03-15T12:49:56Z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0x010100A438B2F4332BD64F8CDDBF69172A3933</vt:lpwstr>
  </property>
  <property fmtid="{D5CDD505-2E9C-101B-9397-08002B2CF9AE}" pid="3" name="MediaServiceImageTags">
    <vt:lpwstr/>
  </property>
</Properties>
</file>